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PROSPETTO O.F.RIEPILOGATIVO" sheetId="4" r:id="rId1"/>
    <sheet name="Foglio1" sheetId="1" r:id="rId2"/>
    <sheet name="Foglio2" sheetId="2" r:id="rId3"/>
    <sheet name="Foglio3" sheetId="3" r:id="rId4"/>
  </sheets>
  <externalReferences>
    <externalReference r:id="rId5"/>
  </externalReferences>
  <definedNames>
    <definedName name="_xlnm.Print_Titles" localSheetId="0">'PROSPETTO O.F.RIEPILOGATIVO'!$1:$2</definedName>
  </definedNames>
  <calcPr calcId="145621"/>
</workbook>
</file>

<file path=xl/calcChain.xml><?xml version="1.0" encoding="utf-8"?>
<calcChain xmlns="http://schemas.openxmlformats.org/spreadsheetml/2006/main">
  <c r="I106" i="4"/>
  <c r="H106"/>
  <c r="G106"/>
  <c r="F106"/>
  <c r="D106"/>
  <c r="C106"/>
  <c r="B106"/>
  <c r="F105"/>
  <c r="D105"/>
  <c r="C105"/>
  <c r="B105"/>
  <c r="F104"/>
  <c r="D104"/>
  <c r="C104"/>
  <c r="B104"/>
  <c r="F103"/>
  <c r="D103"/>
  <c r="C103"/>
  <c r="B103"/>
  <c r="F102"/>
  <c r="D102"/>
  <c r="C102"/>
  <c r="B102"/>
  <c r="F101"/>
  <c r="D101"/>
  <c r="C101"/>
  <c r="B101"/>
  <c r="I100"/>
  <c r="H100"/>
  <c r="G100"/>
  <c r="F100"/>
  <c r="D100"/>
  <c r="C100"/>
  <c r="B100"/>
  <c r="F99"/>
  <c r="D99"/>
  <c r="C99"/>
  <c r="B99"/>
  <c r="F98"/>
  <c r="D98"/>
  <c r="C98"/>
  <c r="B98"/>
  <c r="F97"/>
  <c r="D97"/>
  <c r="C97"/>
  <c r="B97"/>
  <c r="F96"/>
  <c r="D96"/>
  <c r="C96"/>
  <c r="B96"/>
  <c r="F95"/>
  <c r="D95"/>
  <c r="C95"/>
  <c r="B95"/>
  <c r="F94"/>
  <c r="D94"/>
  <c r="C94"/>
  <c r="B94"/>
  <c r="F93"/>
  <c r="D93"/>
  <c r="C93"/>
  <c r="B93"/>
  <c r="F92"/>
  <c r="D92"/>
  <c r="C92"/>
  <c r="B92"/>
  <c r="F91"/>
  <c r="D91"/>
  <c r="C91"/>
  <c r="B91"/>
  <c r="F90"/>
  <c r="D90"/>
  <c r="C90"/>
  <c r="B90"/>
  <c r="F89"/>
  <c r="E89"/>
  <c r="E107" s="1"/>
  <c r="D89"/>
  <c r="C89"/>
  <c r="B89"/>
  <c r="F88"/>
  <c r="D88"/>
  <c r="C88"/>
  <c r="B88"/>
  <c r="F87"/>
  <c r="D87"/>
  <c r="C87"/>
  <c r="B87"/>
  <c r="F86"/>
  <c r="D86"/>
  <c r="C86"/>
  <c r="B86"/>
  <c r="F85"/>
  <c r="D85"/>
  <c r="C85"/>
  <c r="B85"/>
  <c r="F84"/>
  <c r="D84"/>
  <c r="C84"/>
  <c r="B84"/>
  <c r="F83"/>
  <c r="D83"/>
  <c r="C83"/>
  <c r="B83"/>
  <c r="F82"/>
  <c r="D82"/>
  <c r="C82"/>
  <c r="B82"/>
  <c r="F81"/>
  <c r="D81"/>
  <c r="C81"/>
  <c r="B81"/>
  <c r="F80"/>
  <c r="D80"/>
  <c r="C80"/>
  <c r="B80"/>
  <c r="I79"/>
  <c r="I107" s="1"/>
  <c r="H79"/>
  <c r="G79"/>
  <c r="G107" s="1"/>
  <c r="F79"/>
  <c r="D79"/>
  <c r="C79"/>
  <c r="B79"/>
  <c r="F78"/>
  <c r="D78"/>
  <c r="C78"/>
  <c r="B78"/>
  <c r="F77"/>
  <c r="D77"/>
  <c r="C77"/>
  <c r="B77"/>
  <c r="F76"/>
  <c r="D76"/>
  <c r="C76"/>
  <c r="B76"/>
  <c r="F75"/>
  <c r="D75"/>
  <c r="C75"/>
  <c r="B75"/>
  <c r="F74"/>
  <c r="C74"/>
  <c r="B74"/>
  <c r="F73"/>
  <c r="C73"/>
  <c r="B73"/>
  <c r="F72"/>
  <c r="C72"/>
  <c r="B72"/>
  <c r="F71"/>
  <c r="C71"/>
  <c r="B71"/>
  <c r="F70"/>
  <c r="C70"/>
  <c r="B70"/>
  <c r="F69"/>
  <c r="C69"/>
  <c r="B69"/>
  <c r="F68"/>
  <c r="C68"/>
  <c r="B68"/>
  <c r="F67"/>
  <c r="C67"/>
  <c r="B67"/>
  <c r="F66"/>
  <c r="C66"/>
  <c r="B66"/>
  <c r="F65"/>
  <c r="C65"/>
  <c r="B65"/>
  <c r="F64"/>
  <c r="C64"/>
  <c r="B64"/>
  <c r="F63"/>
  <c r="C63"/>
  <c r="B63"/>
  <c r="F62"/>
  <c r="C62"/>
  <c r="B62"/>
  <c r="F61"/>
  <c r="C61"/>
  <c r="B61"/>
  <c r="F60"/>
  <c r="C60"/>
  <c r="B60"/>
  <c r="F59"/>
  <c r="C59"/>
  <c r="B59"/>
  <c r="F58"/>
  <c r="C58"/>
  <c r="B58"/>
  <c r="F57"/>
  <c r="C57"/>
  <c r="B57"/>
  <c r="F56"/>
  <c r="C56"/>
  <c r="B56"/>
  <c r="F55"/>
  <c r="C55"/>
  <c r="B55"/>
  <c r="F54"/>
  <c r="C54"/>
  <c r="B54"/>
  <c r="F53"/>
  <c r="C53"/>
  <c r="B53"/>
  <c r="F52"/>
  <c r="C52"/>
  <c r="B52"/>
  <c r="F51"/>
  <c r="C51"/>
  <c r="B51"/>
  <c r="F50"/>
  <c r="C50"/>
  <c r="B50"/>
  <c r="F49"/>
  <c r="C49"/>
  <c r="B49"/>
  <c r="F48"/>
  <c r="C48"/>
  <c r="B48"/>
  <c r="F47"/>
  <c r="C47"/>
  <c r="B47"/>
  <c r="F46"/>
  <c r="C46"/>
  <c r="B46"/>
  <c r="F45"/>
  <c r="C45"/>
  <c r="B45"/>
  <c r="F44"/>
  <c r="C44"/>
  <c r="B44"/>
  <c r="F43"/>
  <c r="C43"/>
  <c r="B43"/>
  <c r="F42"/>
  <c r="C42"/>
  <c r="B42"/>
  <c r="F41"/>
  <c r="C41"/>
  <c r="B41"/>
  <c r="F40"/>
  <c r="C40"/>
  <c r="B40"/>
  <c r="F39"/>
  <c r="C39"/>
  <c r="B39"/>
  <c r="F38"/>
  <c r="C38"/>
  <c r="B38"/>
  <c r="F37"/>
  <c r="C37"/>
  <c r="B37"/>
  <c r="F36"/>
  <c r="C36"/>
  <c r="B36"/>
  <c r="F35"/>
  <c r="C35"/>
  <c r="B35"/>
  <c r="F34"/>
  <c r="C34"/>
  <c r="B34"/>
  <c r="F33"/>
  <c r="C33"/>
  <c r="B33"/>
  <c r="F32"/>
  <c r="C32"/>
  <c r="B32"/>
  <c r="F31"/>
  <c r="C31"/>
  <c r="B31"/>
  <c r="F30"/>
  <c r="C30"/>
  <c r="B30"/>
  <c r="F29"/>
  <c r="C29"/>
  <c r="B29"/>
  <c r="F28"/>
  <c r="C28"/>
  <c r="B28"/>
  <c r="F27"/>
  <c r="C27"/>
  <c r="B27"/>
  <c r="F26"/>
  <c r="C26"/>
  <c r="B26"/>
  <c r="F25"/>
  <c r="C25"/>
  <c r="B25"/>
  <c r="F24"/>
  <c r="C24"/>
  <c r="B24"/>
  <c r="F23"/>
  <c r="C23"/>
  <c r="B23"/>
  <c r="F22"/>
  <c r="C22"/>
  <c r="B22"/>
  <c r="F21"/>
  <c r="C21"/>
  <c r="B21"/>
  <c r="F20"/>
  <c r="C20"/>
  <c r="B20"/>
  <c r="F19"/>
  <c r="C19"/>
  <c r="B19"/>
  <c r="F18"/>
  <c r="C18"/>
  <c r="B18"/>
  <c r="F17"/>
  <c r="C17"/>
  <c r="B17"/>
  <c r="F16"/>
  <c r="C16"/>
  <c r="B16"/>
  <c r="F15"/>
  <c r="C15"/>
  <c r="B15"/>
  <c r="F14"/>
  <c r="C14"/>
  <c r="B14"/>
  <c r="F13"/>
  <c r="C13"/>
  <c r="B13"/>
  <c r="F12"/>
  <c r="C12"/>
  <c r="B12"/>
  <c r="F11"/>
  <c r="C11"/>
  <c r="B11"/>
  <c r="F10"/>
  <c r="C10"/>
  <c r="B10"/>
  <c r="F9"/>
  <c r="C9"/>
  <c r="B9"/>
  <c r="F8"/>
  <c r="C8"/>
  <c r="F7"/>
  <c r="C7"/>
  <c r="F6"/>
  <c r="C6"/>
  <c r="F5"/>
  <c r="C5"/>
  <c r="F4"/>
  <c r="C4"/>
  <c r="F3"/>
  <c r="C3"/>
  <c r="F107" l="1"/>
  <c r="J31"/>
  <c r="J33"/>
  <c r="J35"/>
  <c r="J37"/>
  <c r="J39"/>
  <c r="J41"/>
  <c r="J43"/>
  <c r="J45"/>
  <c r="J47"/>
  <c r="J49"/>
  <c r="J51"/>
  <c r="J53"/>
  <c r="J65"/>
  <c r="J67"/>
  <c r="J69"/>
  <c r="J71"/>
  <c r="J73"/>
  <c r="J79"/>
  <c r="H107"/>
  <c r="C107"/>
  <c r="B107"/>
  <c r="J17"/>
  <c r="J4"/>
  <c r="J6"/>
  <c r="J8"/>
  <c r="J9"/>
  <c r="J11"/>
  <c r="J13"/>
  <c r="J15"/>
  <c r="J18"/>
  <c r="J20"/>
  <c r="J22"/>
  <c r="J24"/>
  <c r="J26"/>
  <c r="J28"/>
  <c r="J30"/>
  <c r="J32"/>
  <c r="J34"/>
  <c r="J36"/>
  <c r="J38"/>
  <c r="J40"/>
  <c r="J42"/>
  <c r="J44"/>
  <c r="J46"/>
  <c r="J48"/>
  <c r="J50"/>
  <c r="J52"/>
  <c r="J54"/>
  <c r="J55"/>
  <c r="J58"/>
  <c r="J59"/>
  <c r="J62"/>
  <c r="J63"/>
  <c r="J3"/>
  <c r="J5"/>
  <c r="J7"/>
  <c r="J10"/>
  <c r="J12"/>
  <c r="J14"/>
  <c r="J16"/>
  <c r="J19"/>
  <c r="J21"/>
  <c r="J23"/>
  <c r="J25"/>
  <c r="J27"/>
  <c r="J29"/>
  <c r="J56"/>
  <c r="J57"/>
  <c r="J60"/>
  <c r="J61"/>
  <c r="J64"/>
  <c r="J66"/>
  <c r="J68"/>
  <c r="J70"/>
  <c r="J72"/>
  <c r="J74"/>
  <c r="D107"/>
  <c r="J107" s="1"/>
  <c r="J110" s="1"/>
  <c r="J112" s="1"/>
  <c r="J75"/>
  <c r="J76"/>
  <c r="J77"/>
  <c r="J78"/>
  <c r="J80"/>
  <c r="J81"/>
  <c r="J82"/>
  <c r="J83"/>
  <c r="J84"/>
  <c r="J85"/>
  <c r="J86"/>
  <c r="J87"/>
  <c r="J88"/>
  <c r="J90"/>
  <c r="J91"/>
  <c r="J92"/>
  <c r="J93"/>
  <c r="J94"/>
  <c r="J95"/>
  <c r="J96"/>
  <c r="J97"/>
  <c r="J98"/>
  <c r="J99"/>
  <c r="J106"/>
  <c r="J89"/>
  <c r="J100"/>
  <c r="J101"/>
  <c r="J102"/>
  <c r="J103"/>
  <c r="J104"/>
  <c r="J105"/>
</calcChain>
</file>

<file path=xl/sharedStrings.xml><?xml version="1.0" encoding="utf-8"?>
<sst xmlns="http://schemas.openxmlformats.org/spreadsheetml/2006/main" count="132" uniqueCount="131">
  <si>
    <t>istituzioni scolastiche</t>
  </si>
  <si>
    <t>dotazione organica di fatto a.s. 14/15</t>
  </si>
  <si>
    <t xml:space="preserve">posti interi su più </t>
  </si>
  <si>
    <t>posti p.t.per suppl.</t>
  </si>
  <si>
    <t>posti ex tab.C</t>
  </si>
  <si>
    <t>d.s.g.a.</t>
  </si>
  <si>
    <t>a.a.</t>
  </si>
  <si>
    <t>a.t.</t>
  </si>
  <si>
    <t>c.s. az.agr.</t>
  </si>
  <si>
    <t>c.s.</t>
  </si>
  <si>
    <t>inf.</t>
  </si>
  <si>
    <t>cuoco</t>
  </si>
  <si>
    <t>guard.</t>
  </si>
  <si>
    <t>tot.</t>
  </si>
  <si>
    <t>part-time per suppl.</t>
  </si>
  <si>
    <t>aa</t>
  </si>
  <si>
    <t>at</t>
  </si>
  <si>
    <t>cs</t>
  </si>
  <si>
    <t>C.T. MOROSINI VENEZIA</t>
  </si>
  <si>
    <t>C.T.GRIMANI MARGHERA</t>
  </si>
  <si>
    <t>C.T.G.CESARE MESTRE</t>
  </si>
  <si>
    <t>C.T.SPINEA I</t>
  </si>
  <si>
    <t>C.T.GIULIANI DOLO</t>
  </si>
  <si>
    <t>C.T. PASCOLI CHIOGGIA</t>
  </si>
  <si>
    <t>I.C.D'ANNUNZIO JESOLO</t>
  </si>
  <si>
    <t>I.C. CEGGIA</t>
  </si>
  <si>
    <t>I.C. MEOLO</t>
  </si>
  <si>
    <t>I.C. SALZANO</t>
  </si>
  <si>
    <t>I.C.CAMPOLONGO MAGG.</t>
  </si>
  <si>
    <t>I.C. NIEVO S. DONA' PIAVE</t>
  </si>
  <si>
    <t>I.C.GRAMSCI VE-CAMPALTO</t>
  </si>
  <si>
    <t>I.C.FOSSALTA P.GRUARO</t>
  </si>
  <si>
    <t>I.C.MURANO/BURANO</t>
  </si>
  <si>
    <t>I.C. CALVINO JESOLO</t>
  </si>
  <si>
    <t>I.C.CAMPAGNA LUPIA</t>
  </si>
  <si>
    <t>I.C. NOVENTA DI PIAVE</t>
  </si>
  <si>
    <t>I.C. CONCORDIA SAG.</t>
  </si>
  <si>
    <t>I.C.CAORLE</t>
  </si>
  <si>
    <t>I.C. CAMPONOGARA</t>
  </si>
  <si>
    <t>I.C.SANTA MARIA DI SALA</t>
  </si>
  <si>
    <t>I.C.QUARTO D'ALTINO</t>
  </si>
  <si>
    <t>I.C.MALIPIERO MARCON</t>
  </si>
  <si>
    <t>I.C.ONOR S. DONA' PIAVE</t>
  </si>
  <si>
    <t>I.C.CINTO CAOMAGGIORE</t>
  </si>
  <si>
    <t>I.C. TOTI MUSILE PIAVE</t>
  </si>
  <si>
    <t>I.C. ZELARINO</t>
  </si>
  <si>
    <t>2cs</t>
  </si>
  <si>
    <t>I.C.SCHIAVINATO S.DONA'</t>
  </si>
  <si>
    <t>I.C. ERACLEA</t>
  </si>
  <si>
    <t>I.C. PIANIGA</t>
  </si>
  <si>
    <t>I.C.LIVIO S.MICHELE TAGL.</t>
  </si>
  <si>
    <t>I.C. MANIN CAVALLINO</t>
  </si>
  <si>
    <t>I.C. FAVARO V.TO</t>
  </si>
  <si>
    <t>I.C. PESEGGIA</t>
  </si>
  <si>
    <t>I.C. SCORZE'</t>
  </si>
  <si>
    <t>I.C. MAERNE</t>
  </si>
  <si>
    <t>I.C. MARTELLAGO</t>
  </si>
  <si>
    <t>I.C. VE-LIDO/PELLESTRINA</t>
  </si>
  <si>
    <t xml:space="preserve">I.C.SAN GIROLAMO VENEZIA 2 </t>
  </si>
  <si>
    <t>I.C. ALIGHIERI VENEZIA 3</t>
  </si>
  <si>
    <t xml:space="preserve">I.C. MOROSINI VENEZIA 1 </t>
  </si>
  <si>
    <t>I.C.QUERINI MESTRE</t>
  </si>
  <si>
    <t>I.C.DON MILANI MESTRE-GAZZERA</t>
  </si>
  <si>
    <t>I.C.COLOMBO VE-CHIRIGNAGO</t>
  </si>
  <si>
    <t xml:space="preserve">I.C. CHIOGGIA  I° </t>
  </si>
  <si>
    <t xml:space="preserve">I.C.CHIOGGIA III° </t>
  </si>
  <si>
    <t xml:space="preserve">I.C. CHIOGGIA II° </t>
  </si>
  <si>
    <t xml:space="preserve">I.C. CHIOGGIA V° </t>
  </si>
  <si>
    <t>I.C. CHIOGGIA IV°</t>
  </si>
  <si>
    <t>I.C. SANTO STINO DI LVENZA</t>
  </si>
  <si>
    <t>I.C. ANNONE VENETO</t>
  </si>
  <si>
    <t>I.C.CAVARZERE</t>
  </si>
  <si>
    <t>I.C. NOALE</t>
  </si>
  <si>
    <t>I.C. MIRANO I</t>
  </si>
  <si>
    <t>I.C. MIRANO II</t>
  </si>
  <si>
    <t>I.C. SPINEA I</t>
  </si>
  <si>
    <t>I.C. SPINEA II</t>
  </si>
  <si>
    <t>I.C. PORTOGRUARO I</t>
  </si>
  <si>
    <t>I.C. PORTOGRUARO II</t>
  </si>
  <si>
    <t>I.C. STRA</t>
  </si>
  <si>
    <t>I.C. FOSSO'</t>
  </si>
  <si>
    <t>I.C. DOLO</t>
  </si>
  <si>
    <t xml:space="preserve">I.C. G.CESARE MESTRE 1 </t>
  </si>
  <si>
    <t xml:space="preserve">I.C.GRIMANI MARGHERA 1 </t>
  </si>
  <si>
    <t>I.C. BASEGGIO MARGHERA 2</t>
  </si>
  <si>
    <t xml:space="preserve">I.C. DA VINCI MESTRE 2 </t>
  </si>
  <si>
    <t xml:space="preserve">I.C. TRENTIN MESTRE 3 </t>
  </si>
  <si>
    <t xml:space="preserve">I.C. VLE SAN MARCO MESTRE 4 </t>
  </si>
  <si>
    <t xml:space="preserve">I.C.SPALLANZANI MESTRE 5 </t>
  </si>
  <si>
    <t xml:space="preserve">I.C. MIRA I </t>
  </si>
  <si>
    <t xml:space="preserve">I.C.MIRA II ORIAGO </t>
  </si>
  <si>
    <t>I.SUP. M.POLO ARTISTICO VENEZIA</t>
  </si>
  <si>
    <t>I.SUP.VERONESE  CHIOGGIA</t>
  </si>
  <si>
    <t>1aa</t>
  </si>
  <si>
    <t>I.SUP. MAJORANA MIRANO</t>
  </si>
  <si>
    <t>I.SUP.LUZZATTI MESTRE</t>
  </si>
  <si>
    <t>I.SUP.CORNER-CINI-VENIER VENEZIA</t>
  </si>
  <si>
    <t>1cs</t>
  </si>
  <si>
    <t>I.SUP.DA VINCI PORTOGRUARO</t>
  </si>
  <si>
    <t>I.SUP.GRITTI-FOSCARI MESTRE</t>
  </si>
  <si>
    <t>I.SUP.LUZZATTO P.GRUARO</t>
  </si>
  <si>
    <t>I.SUP.ALGAROTTI-SARPI VENEZIA</t>
  </si>
  <si>
    <t>I.SUP.PACINOTTI-MASSARI MESTRE</t>
  </si>
  <si>
    <t>I.SUP.LICEO IST.D'ARTE-MOZZONI VE</t>
  </si>
  <si>
    <t>I.SUP.SAN DONA' PIAVE</t>
  </si>
  <si>
    <t>I.SUP.BRUNO/FRANCHETTI MESTRE</t>
  </si>
  <si>
    <t>I.SUP.CESTARI RIGHI CHIOGGIA</t>
  </si>
  <si>
    <t>I.SUP.8 MARZO- LORENZ MIRANO</t>
  </si>
  <si>
    <t>I.SUP.BENEDETTI TOMMASEO VENEZIA</t>
  </si>
  <si>
    <t>I.SUP.LEVI-PONTI MIRANO</t>
  </si>
  <si>
    <t>LICEO XXV APRILE P.GRUARO</t>
  </si>
  <si>
    <t>LICEO MONTALE S.DONA' P.</t>
  </si>
  <si>
    <t>IST.MAG.STEFANINI MESTRE</t>
  </si>
  <si>
    <t>IST.MAG.BELLI P.GRUARO</t>
  </si>
  <si>
    <t>LICEO GALILEI S.DONA'</t>
  </si>
  <si>
    <t>LICEO MORIN</t>
  </si>
  <si>
    <t>LICEO GALILEI DOLO</t>
  </si>
  <si>
    <t>IPSSAR MUSATTI DOLO</t>
  </si>
  <si>
    <t>IPSSAR CORNARO JESOLO</t>
  </si>
  <si>
    <t>IPSSAR BARBARIGO VENEZIA</t>
  </si>
  <si>
    <t>ITC ALBERTI SAN DONA' P.</t>
  </si>
  <si>
    <t>ITC LAZZARI DOLO</t>
  </si>
  <si>
    <t>ITIS ZUCCANTE MESTRE</t>
  </si>
  <si>
    <t>ITIS VOLTERRA</t>
  </si>
  <si>
    <t>CONVITTO FOSCARINI VENEZIA</t>
  </si>
  <si>
    <t>TOTALE</t>
  </si>
  <si>
    <t>DECURTAZIONE PER PRESENZA APPALTI</t>
  </si>
  <si>
    <t>somma spezzoni derivanti dall'arrotondamento dei posti per mobilità</t>
  </si>
  <si>
    <t xml:space="preserve">TOTALE ORGANICO FATTO </t>
  </si>
  <si>
    <t>ORGANICO DIRITTO</t>
  </si>
  <si>
    <t>ECCEDENZA ORG.FATTO AUTORIZZATA DALL'USR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</si>
</sst>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0"/>
      <name val="Arial"/>
    </font>
    <font>
      <b/>
      <sz val="8"/>
      <color indexed="63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color indexed="63"/>
      <name val="Arial"/>
      <family val="2"/>
    </font>
    <font>
      <sz val="8"/>
      <name val="Arial"/>
    </font>
    <font>
      <b/>
      <sz val="7"/>
      <color indexed="63"/>
      <name val="Arial"/>
      <family val="2"/>
    </font>
    <font>
      <b/>
      <sz val="8"/>
      <name val="Arial"/>
    </font>
    <font>
      <b/>
      <sz val="10"/>
      <name val="Arial"/>
    </font>
    <font>
      <sz val="8"/>
      <color indexed="22"/>
      <name val="Arial"/>
      <family val="2"/>
    </font>
    <font>
      <sz val="10"/>
      <color indexed="22"/>
      <name val="Arial"/>
      <family val="2"/>
    </font>
    <font>
      <b/>
      <sz val="8"/>
      <color indexed="22"/>
      <name val="Arial"/>
      <family val="2"/>
    </font>
    <font>
      <b/>
      <sz val="10"/>
      <color indexed="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2" fillId="2" borderId="1" xfId="1" applyFont="1" applyFill="1" applyBorder="1" applyAlignment="1" applyProtection="1">
      <alignment horizontal="center"/>
      <protection locked="0"/>
    </xf>
    <xf numFmtId="0" fontId="3" fillId="2" borderId="2" xfId="1" applyFont="1" applyFill="1" applyBorder="1" applyAlignment="1">
      <alignment horizontal="centerContinuous" vertical="center" wrapText="1"/>
    </xf>
    <xf numFmtId="0" fontId="3" fillId="2" borderId="3" xfId="1" applyFont="1" applyFill="1" applyBorder="1" applyAlignment="1">
      <alignment horizontal="centerContinuous" vertical="center"/>
    </xf>
    <xf numFmtId="2" fontId="3" fillId="2" borderId="3" xfId="1" applyNumberFormat="1" applyFont="1" applyFill="1" applyBorder="1" applyAlignment="1">
      <alignment horizontal="centerContinuous" vertical="center"/>
    </xf>
    <xf numFmtId="16" fontId="3" fillId="2" borderId="4" xfId="1" applyNumberFormat="1" applyFont="1" applyFill="1" applyBorder="1" applyAlignment="1">
      <alignment horizontal="centerContinuous" vertical="center"/>
    </xf>
    <xf numFmtId="0" fontId="3" fillId="2" borderId="8" xfId="1" applyFont="1" applyFill="1" applyBorder="1" applyAlignment="1">
      <alignment horizontal="centerContinuous" wrapText="1"/>
    </xf>
    <xf numFmtId="0" fontId="3" fillId="2" borderId="6" xfId="1" applyFont="1" applyFill="1" applyBorder="1" applyAlignment="1">
      <alignment horizontal="centerContinuous" vertical="center" wrapText="1"/>
    </xf>
    <xf numFmtId="0" fontId="1" fillId="2" borderId="6" xfId="1" applyFill="1" applyBorder="1" applyAlignment="1">
      <alignment horizontal="centerContinuous"/>
    </xf>
    <xf numFmtId="0" fontId="4" fillId="2" borderId="6" xfId="1" applyFont="1" applyFill="1" applyBorder="1" applyAlignment="1">
      <alignment horizontal="centerContinuous"/>
    </xf>
    <xf numFmtId="2" fontId="3" fillId="2" borderId="7" xfId="1" applyNumberFormat="1" applyFont="1" applyFill="1" applyBorder="1" applyAlignment="1">
      <alignment vertical="center" wrapText="1"/>
    </xf>
    <xf numFmtId="0" fontId="1" fillId="0" borderId="0" xfId="1"/>
    <xf numFmtId="0" fontId="2" fillId="2" borderId="9" xfId="1" applyFont="1" applyFill="1" applyBorder="1" applyAlignment="1" applyProtection="1">
      <alignment horizontal="left"/>
      <protection locked="0"/>
    </xf>
    <xf numFmtId="0" fontId="3" fillId="2" borderId="10" xfId="1" applyFont="1" applyFill="1" applyBorder="1" applyAlignment="1">
      <alignment horizontal="center" textRotation="90"/>
    </xf>
    <xf numFmtId="0" fontId="3" fillId="2" borderId="11" xfId="1" applyFont="1" applyFill="1" applyBorder="1" applyAlignment="1">
      <alignment horizontal="center" textRotation="90"/>
    </xf>
    <xf numFmtId="2" fontId="3" fillId="2" borderId="11" xfId="1" applyNumberFormat="1" applyFont="1" applyFill="1" applyBorder="1" applyAlignment="1">
      <alignment horizontal="center" textRotation="90"/>
    </xf>
    <xf numFmtId="0" fontId="3" fillId="2" borderId="11" xfId="1" applyFont="1" applyFill="1" applyBorder="1" applyAlignment="1" applyProtection="1">
      <alignment horizontal="center" textRotation="90"/>
      <protection locked="0"/>
    </xf>
    <xf numFmtId="0" fontId="3" fillId="2" borderId="12" xfId="1" applyFont="1" applyFill="1" applyBorder="1" applyAlignment="1">
      <alignment horizontal="center" textRotation="90"/>
    </xf>
    <xf numFmtId="0" fontId="3" fillId="2" borderId="10" xfId="1" applyFont="1" applyFill="1" applyBorder="1" applyAlignment="1">
      <alignment horizontal="centerContinuous" vertical="top" wrapText="1"/>
    </xf>
    <xf numFmtId="0" fontId="3" fillId="2" borderId="11" xfId="1" applyFont="1" applyFill="1" applyBorder="1" applyAlignment="1">
      <alignment horizontal="center"/>
    </xf>
    <xf numFmtId="2" fontId="3" fillId="2" borderId="12" xfId="1" applyNumberFormat="1" applyFont="1" applyFill="1" applyBorder="1" applyAlignment="1">
      <alignment horizontal="center"/>
    </xf>
    <xf numFmtId="0" fontId="5" fillId="2" borderId="2" xfId="1" applyFont="1" applyFill="1" applyBorder="1" applyAlignment="1" applyProtection="1">
      <alignment horizontal="left"/>
      <protection locked="0"/>
    </xf>
    <xf numFmtId="2" fontId="4" fillId="2" borderId="6" xfId="1" applyNumberFormat="1" applyFont="1" applyFill="1" applyBorder="1" applyAlignment="1">
      <alignment horizontal="center"/>
    </xf>
    <xf numFmtId="0" fontId="4" fillId="2" borderId="16" xfId="1" applyFont="1" applyFill="1" applyBorder="1"/>
    <xf numFmtId="0" fontId="4" fillId="2" borderId="14" xfId="1" applyFont="1" applyFill="1" applyBorder="1"/>
    <xf numFmtId="0" fontId="1" fillId="2" borderId="17" xfId="1" applyFill="1" applyBorder="1"/>
    <xf numFmtId="1" fontId="4" fillId="2" borderId="18" xfId="1" applyNumberFormat="1" applyFont="1" applyFill="1" applyBorder="1"/>
    <xf numFmtId="0" fontId="6" fillId="2" borderId="18" xfId="1" applyFont="1" applyFill="1" applyBorder="1"/>
    <xf numFmtId="2" fontId="4" fillId="2" borderId="13" xfId="1" applyNumberFormat="1" applyFont="1" applyFill="1" applyBorder="1"/>
    <xf numFmtId="0" fontId="5" fillId="2" borderId="19" xfId="1" applyFont="1" applyFill="1" applyBorder="1" applyAlignment="1" applyProtection="1">
      <alignment horizontal="left"/>
      <protection locked="0"/>
    </xf>
    <xf numFmtId="2" fontId="4" fillId="2" borderId="18" xfId="1" applyNumberFormat="1" applyFont="1" applyFill="1" applyBorder="1" applyAlignment="1">
      <alignment horizontal="center"/>
    </xf>
    <xf numFmtId="0" fontId="4" fillId="2" borderId="17" xfId="1" applyFont="1" applyFill="1" applyBorder="1"/>
    <xf numFmtId="0" fontId="4" fillId="2" borderId="18" xfId="1" applyFont="1" applyFill="1" applyBorder="1"/>
    <xf numFmtId="0" fontId="5" fillId="2" borderId="19" xfId="1" applyFont="1" applyFill="1" applyBorder="1" applyAlignment="1" applyProtection="1">
      <alignment horizontal="left" wrapText="1"/>
      <protection locked="0"/>
    </xf>
    <xf numFmtId="2" fontId="4" fillId="2" borderId="18" xfId="1" applyNumberFormat="1" applyFont="1" applyFill="1" applyBorder="1"/>
    <xf numFmtId="0" fontId="5" fillId="2" borderId="17" xfId="1" applyFont="1" applyFill="1" applyBorder="1" applyAlignment="1" applyProtection="1">
      <alignment horizontal="left"/>
      <protection locked="0"/>
    </xf>
    <xf numFmtId="0" fontId="5" fillId="2" borderId="20" xfId="1" applyFont="1" applyFill="1" applyBorder="1" applyAlignment="1" applyProtection="1">
      <alignment horizontal="left"/>
      <protection locked="0"/>
    </xf>
    <xf numFmtId="0" fontId="5" fillId="2" borderId="13" xfId="1" applyFont="1" applyFill="1" applyBorder="1" applyAlignment="1" applyProtection="1">
      <alignment horizontal="left"/>
      <protection locked="0"/>
    </xf>
    <xf numFmtId="0" fontId="5" fillId="2" borderId="21" xfId="1" applyFont="1" applyFill="1" applyBorder="1" applyAlignment="1" applyProtection="1">
      <alignment horizontal="left"/>
      <protection locked="0"/>
    </xf>
    <xf numFmtId="0" fontId="7" fillId="2" borderId="18" xfId="1" applyFont="1" applyFill="1" applyBorder="1" applyAlignment="1" applyProtection="1">
      <alignment horizontal="left"/>
      <protection locked="0"/>
    </xf>
    <xf numFmtId="2" fontId="3" fillId="2" borderId="11" xfId="1" applyNumberFormat="1" applyFont="1" applyFill="1" applyBorder="1" applyAlignment="1">
      <alignment horizontal="center"/>
    </xf>
    <xf numFmtId="0" fontId="8" fillId="2" borderId="10" xfId="1" applyFont="1" applyFill="1" applyBorder="1"/>
    <xf numFmtId="0" fontId="8" fillId="2" borderId="11" xfId="1" applyFont="1" applyFill="1" applyBorder="1"/>
    <xf numFmtId="0" fontId="9" fillId="2" borderId="10" xfId="1" applyFont="1" applyFill="1" applyBorder="1"/>
    <xf numFmtId="0" fontId="3" fillId="2" borderId="11" xfId="1" applyFont="1" applyFill="1" applyBorder="1"/>
    <xf numFmtId="1" fontId="3" fillId="2" borderId="11" xfId="1" applyNumberFormat="1" applyFont="1" applyFill="1" applyBorder="1"/>
    <xf numFmtId="2" fontId="3" fillId="2" borderId="12" xfId="1" applyNumberFormat="1" applyFont="1" applyFill="1" applyBorder="1"/>
    <xf numFmtId="2" fontId="4" fillId="2" borderId="14" xfId="1" applyNumberFormat="1" applyFont="1" applyFill="1" applyBorder="1"/>
    <xf numFmtId="0" fontId="8" fillId="2" borderId="15" xfId="1" applyFont="1" applyFill="1" applyBorder="1" applyProtection="1">
      <protection locked="0"/>
    </xf>
    <xf numFmtId="0" fontId="11" fillId="0" borderId="0" xfId="1" applyFont="1" applyFill="1" applyBorder="1"/>
    <xf numFmtId="0" fontId="10" fillId="0" borderId="0" xfId="1" applyFont="1" applyFill="1" applyBorder="1"/>
    <xf numFmtId="2" fontId="10" fillId="0" borderId="0" xfId="1" applyNumberFormat="1" applyFont="1" applyFill="1" applyBorder="1"/>
    <xf numFmtId="1" fontId="8" fillId="2" borderId="13" xfId="1" applyNumberFormat="1" applyFont="1" applyFill="1" applyBorder="1" applyProtection="1">
      <protection locked="0"/>
    </xf>
    <xf numFmtId="0" fontId="8" fillId="2" borderId="17" xfId="1" applyFont="1" applyFill="1" applyBorder="1"/>
    <xf numFmtId="0" fontId="8" fillId="2" borderId="18" xfId="1" applyFont="1" applyFill="1" applyBorder="1"/>
    <xf numFmtId="2" fontId="8" fillId="2" borderId="18" xfId="1" applyNumberFormat="1" applyFont="1" applyFill="1" applyBorder="1"/>
    <xf numFmtId="0" fontId="13" fillId="0" borderId="0" xfId="1" applyFont="1" applyFill="1" applyBorder="1"/>
    <xf numFmtId="0" fontId="12" fillId="0" borderId="0" xfId="1" applyFont="1" applyFill="1" applyBorder="1"/>
    <xf numFmtId="2" fontId="12" fillId="0" borderId="0" xfId="1" applyNumberFormat="1" applyFont="1" applyFill="1" applyBorder="1"/>
    <xf numFmtId="0" fontId="7" fillId="2" borderId="11" xfId="1" applyFont="1" applyFill="1" applyBorder="1" applyAlignment="1" applyProtection="1">
      <alignment horizontal="left"/>
      <protection locked="0"/>
    </xf>
    <xf numFmtId="2" fontId="8" fillId="2" borderId="11" xfId="1" applyNumberFormat="1" applyFont="1" applyFill="1" applyBorder="1"/>
    <xf numFmtId="1" fontId="8" fillId="2" borderId="12" xfId="1" applyNumberFormat="1" applyFont="1" applyFill="1" applyBorder="1" applyProtection="1">
      <protection locked="0"/>
    </xf>
    <xf numFmtId="0" fontId="1" fillId="0" borderId="0" xfId="1" applyProtection="1">
      <protection locked="0"/>
    </xf>
    <xf numFmtId="2" fontId="1" fillId="0" borderId="0" xfId="1" applyNumberFormat="1"/>
    <xf numFmtId="0" fontId="4" fillId="0" borderId="0" xfId="1" applyFont="1"/>
    <xf numFmtId="2" fontId="4" fillId="2" borderId="5" xfId="1" applyNumberFormat="1" applyFont="1" applyFill="1" applyBorder="1" applyAlignment="1">
      <alignment horizontal="center"/>
    </xf>
    <xf numFmtId="2" fontId="4" fillId="2" borderId="13" xfId="1" applyNumberFormat="1" applyFont="1" applyFill="1" applyBorder="1" applyAlignment="1">
      <alignment horizontal="center"/>
    </xf>
    <xf numFmtId="2" fontId="4" fillId="2" borderId="17" xfId="1" applyNumberFormat="1" applyFont="1" applyFill="1" applyBorder="1" applyAlignment="1">
      <alignment horizontal="center"/>
    </xf>
    <xf numFmtId="2" fontId="3" fillId="2" borderId="10" xfId="1" applyNumberFormat="1" applyFont="1" applyFill="1" applyBorder="1" applyAlignment="1">
      <alignment horizontal="center"/>
    </xf>
  </cellXfs>
  <cellStyles count="2">
    <cellStyle name="Normale" xfId="0" builtinId="0"/>
    <cellStyle name="Normale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Max/IMPOST~1/Temp/ORGANICO%20DIRITTO%20E%20DI%20FATTO%20ATA%2014-1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TRI TERRITORIALI"/>
      <sheetName val="I.C."/>
      <sheetName val="LICEI E MAGISTRALI"/>
      <sheetName val="I.P.C - ITC - ITG "/>
      <sheetName val="IPSSAR-IPSIA - ITIS"/>
      <sheetName val="ISTIT.ISTR.SUPERIORI"/>
      <sheetName val="CORNER-CINI-FOSCARINI-CORNARO"/>
      <sheetName val="PROSPETTO O.F.RIEPILOGATIVO"/>
      <sheetName val="PROSPETTO O.D. RIEPILOGATIVO"/>
      <sheetName val="dettaglio imprese pulizie (2)"/>
      <sheetName val="altri parametri"/>
      <sheetName val="Foglio8"/>
      <sheetName val="Foglio9"/>
      <sheetName val="Foglio10"/>
      <sheetName val="Foglio11"/>
      <sheetName val="Foglio12"/>
      <sheetName val="Foglio13"/>
      <sheetName val="Foglio14"/>
      <sheetName val="Foglio15"/>
      <sheetName val="Foglio16"/>
    </sheetNames>
    <sheetDataSet>
      <sheetData sheetId="0">
        <row r="7">
          <cell r="D7">
            <v>1</v>
          </cell>
          <cell r="E7">
            <v>1</v>
          </cell>
        </row>
        <row r="11">
          <cell r="D11">
            <v>1</v>
          </cell>
          <cell r="E11">
            <v>1</v>
          </cell>
        </row>
        <row r="15">
          <cell r="D15">
            <v>1</v>
          </cell>
          <cell r="E15">
            <v>3</v>
          </cell>
        </row>
        <row r="19">
          <cell r="D19">
            <v>1</v>
          </cell>
          <cell r="E19">
            <v>1</v>
          </cell>
        </row>
        <row r="23">
          <cell r="D23">
            <v>1</v>
          </cell>
          <cell r="E23">
            <v>1</v>
          </cell>
        </row>
        <row r="27">
          <cell r="D27">
            <v>1</v>
          </cell>
          <cell r="E27">
            <v>1</v>
          </cell>
        </row>
      </sheetData>
      <sheetData sheetId="1">
        <row r="16">
          <cell r="G16">
            <v>1</v>
          </cell>
          <cell r="H16">
            <v>4</v>
          </cell>
          <cell r="I16">
            <v>13</v>
          </cell>
        </row>
        <row r="30">
          <cell r="G30">
            <v>1</v>
          </cell>
          <cell r="H30">
            <v>5</v>
          </cell>
          <cell r="I30">
            <v>17.329999999999998</v>
          </cell>
        </row>
        <row r="44">
          <cell r="G44">
            <v>1</v>
          </cell>
          <cell r="H44">
            <v>5</v>
          </cell>
          <cell r="I44">
            <v>16.579999999999998</v>
          </cell>
        </row>
        <row r="58">
          <cell r="G58">
            <v>1</v>
          </cell>
          <cell r="H58">
            <v>5</v>
          </cell>
          <cell r="I58">
            <v>16</v>
          </cell>
        </row>
        <row r="72">
          <cell r="G72">
            <v>1</v>
          </cell>
          <cell r="H72">
            <v>5</v>
          </cell>
          <cell r="I72">
            <v>18</v>
          </cell>
        </row>
        <row r="86">
          <cell r="G86">
            <v>1</v>
          </cell>
          <cell r="H86">
            <v>7.36</v>
          </cell>
          <cell r="I86">
            <v>21.08</v>
          </cell>
        </row>
        <row r="99">
          <cell r="G99">
            <v>1</v>
          </cell>
          <cell r="H99">
            <v>3.36</v>
          </cell>
          <cell r="I99">
            <v>11.33</v>
          </cell>
        </row>
        <row r="113">
          <cell r="G113">
            <v>1</v>
          </cell>
          <cell r="H113">
            <v>3</v>
          </cell>
          <cell r="I113">
            <v>12</v>
          </cell>
        </row>
        <row r="127">
          <cell r="G127">
            <v>1</v>
          </cell>
          <cell r="H127">
            <v>3.36</v>
          </cell>
          <cell r="I127">
            <v>11.42</v>
          </cell>
        </row>
        <row r="140">
          <cell r="G140">
            <v>1</v>
          </cell>
          <cell r="H140">
            <v>6</v>
          </cell>
          <cell r="I140">
            <v>19.329999999999998</v>
          </cell>
        </row>
        <row r="153">
          <cell r="G153">
            <v>1</v>
          </cell>
          <cell r="H153">
            <v>3.36</v>
          </cell>
          <cell r="I153">
            <v>12</v>
          </cell>
        </row>
        <row r="167">
          <cell r="G167">
            <v>1</v>
          </cell>
          <cell r="H167">
            <v>4</v>
          </cell>
          <cell r="I167">
            <v>13.83</v>
          </cell>
        </row>
        <row r="180">
          <cell r="G180">
            <v>1</v>
          </cell>
          <cell r="H180">
            <v>5</v>
          </cell>
          <cell r="I180">
            <v>15</v>
          </cell>
        </row>
        <row r="193">
          <cell r="G193">
            <v>1</v>
          </cell>
          <cell r="H193">
            <v>5</v>
          </cell>
          <cell r="I193">
            <v>16</v>
          </cell>
        </row>
        <row r="206">
          <cell r="G206">
            <v>1</v>
          </cell>
          <cell r="H206">
            <v>7</v>
          </cell>
          <cell r="I206">
            <v>20</v>
          </cell>
        </row>
        <row r="220">
          <cell r="G220">
            <v>1</v>
          </cell>
          <cell r="H220">
            <v>9</v>
          </cell>
          <cell r="I220">
            <v>20.25</v>
          </cell>
        </row>
        <row r="233">
          <cell r="G233">
            <v>1</v>
          </cell>
          <cell r="H233">
            <v>5</v>
          </cell>
          <cell r="I233">
            <v>13</v>
          </cell>
        </row>
        <row r="247">
          <cell r="G247">
            <v>1</v>
          </cell>
          <cell r="H247">
            <v>10</v>
          </cell>
          <cell r="I247">
            <v>24.58</v>
          </cell>
        </row>
        <row r="260">
          <cell r="G260">
            <v>1</v>
          </cell>
          <cell r="H260">
            <v>6.36</v>
          </cell>
          <cell r="I260">
            <v>16.579999999999998</v>
          </cell>
        </row>
        <row r="273">
          <cell r="G273">
            <v>1</v>
          </cell>
          <cell r="H273">
            <v>7</v>
          </cell>
          <cell r="I273">
            <v>22.58</v>
          </cell>
        </row>
        <row r="286">
          <cell r="G286">
            <v>1</v>
          </cell>
          <cell r="H286">
            <v>5</v>
          </cell>
          <cell r="I286">
            <v>16.329999999999998</v>
          </cell>
        </row>
        <row r="300">
          <cell r="G300">
            <v>1</v>
          </cell>
          <cell r="H300">
            <v>6</v>
          </cell>
          <cell r="I300">
            <v>14.58</v>
          </cell>
        </row>
        <row r="314">
          <cell r="G314">
            <v>1</v>
          </cell>
          <cell r="H314">
            <v>6</v>
          </cell>
          <cell r="I314">
            <v>17.329999999999998</v>
          </cell>
        </row>
        <row r="328">
          <cell r="G328">
            <v>1</v>
          </cell>
          <cell r="H328">
            <v>6</v>
          </cell>
          <cell r="I328">
            <v>16.579999999999998</v>
          </cell>
        </row>
        <row r="341">
          <cell r="G341">
            <v>1</v>
          </cell>
          <cell r="H341">
            <v>7</v>
          </cell>
          <cell r="I341">
            <v>17.579999999999998</v>
          </cell>
        </row>
        <row r="355">
          <cell r="G355">
            <v>1</v>
          </cell>
          <cell r="H355">
            <v>5</v>
          </cell>
          <cell r="I355">
            <v>15.58</v>
          </cell>
        </row>
        <row r="369">
          <cell r="G369">
            <v>1</v>
          </cell>
          <cell r="H369">
            <v>6</v>
          </cell>
          <cell r="I369">
            <v>14.33</v>
          </cell>
        </row>
        <row r="382">
          <cell r="G382">
            <v>1</v>
          </cell>
          <cell r="H382">
            <v>6</v>
          </cell>
          <cell r="I382">
            <v>17.47</v>
          </cell>
        </row>
        <row r="395">
          <cell r="G395">
            <v>1</v>
          </cell>
          <cell r="H395">
            <v>3.36</v>
          </cell>
          <cell r="I395">
            <v>10.33</v>
          </cell>
        </row>
        <row r="408">
          <cell r="G408">
            <v>1</v>
          </cell>
          <cell r="H408">
            <v>6</v>
          </cell>
          <cell r="I408">
            <v>16</v>
          </cell>
        </row>
        <row r="422">
          <cell r="G422">
            <v>1</v>
          </cell>
          <cell r="H422">
            <v>7</v>
          </cell>
          <cell r="I422">
            <v>19.829999999999998</v>
          </cell>
        </row>
        <row r="435">
          <cell r="G435">
            <v>1</v>
          </cell>
          <cell r="H435">
            <v>4</v>
          </cell>
          <cell r="I435">
            <v>13</v>
          </cell>
        </row>
        <row r="448">
          <cell r="G448">
            <v>1</v>
          </cell>
          <cell r="H448">
            <v>9</v>
          </cell>
          <cell r="I448">
            <v>21</v>
          </cell>
        </row>
        <row r="461">
          <cell r="G461">
            <v>1</v>
          </cell>
          <cell r="H461">
            <v>5.36</v>
          </cell>
          <cell r="I461">
            <v>13.33</v>
          </cell>
        </row>
        <row r="474">
          <cell r="G474">
            <v>1</v>
          </cell>
          <cell r="H474">
            <v>5.36</v>
          </cell>
          <cell r="I474">
            <v>15.42</v>
          </cell>
        </row>
        <row r="487">
          <cell r="G487">
            <v>1</v>
          </cell>
          <cell r="H487">
            <v>8</v>
          </cell>
          <cell r="I487">
            <v>14.58</v>
          </cell>
        </row>
        <row r="500">
          <cell r="G500">
            <v>1</v>
          </cell>
          <cell r="H500">
            <v>6</v>
          </cell>
          <cell r="I500">
            <v>13</v>
          </cell>
        </row>
        <row r="513">
          <cell r="G513">
            <v>1</v>
          </cell>
          <cell r="H513">
            <v>6</v>
          </cell>
          <cell r="I513">
            <v>16.329999999999998</v>
          </cell>
        </row>
        <row r="526">
          <cell r="G526">
            <v>1</v>
          </cell>
          <cell r="H526">
            <v>4</v>
          </cell>
          <cell r="I526">
            <v>14</v>
          </cell>
        </row>
        <row r="540">
          <cell r="G540">
            <v>1</v>
          </cell>
          <cell r="H540">
            <v>4</v>
          </cell>
          <cell r="I540">
            <v>16</v>
          </cell>
        </row>
        <row r="554">
          <cell r="G554">
            <v>1</v>
          </cell>
          <cell r="H554">
            <v>4</v>
          </cell>
          <cell r="I554">
            <v>16.829999999999998</v>
          </cell>
        </row>
        <row r="567">
          <cell r="G567">
            <v>1</v>
          </cell>
          <cell r="H567">
            <v>4</v>
          </cell>
          <cell r="I567">
            <v>12.33</v>
          </cell>
        </row>
        <row r="581">
          <cell r="G581">
            <v>1</v>
          </cell>
          <cell r="H581">
            <v>4</v>
          </cell>
          <cell r="I581">
            <v>13</v>
          </cell>
        </row>
        <row r="595">
          <cell r="G595">
            <v>1</v>
          </cell>
          <cell r="H595">
            <v>7</v>
          </cell>
          <cell r="I595">
            <v>23.78</v>
          </cell>
        </row>
        <row r="608">
          <cell r="G608">
            <v>0</v>
          </cell>
          <cell r="H608">
            <v>2</v>
          </cell>
          <cell r="I608">
            <v>11</v>
          </cell>
        </row>
        <row r="622">
          <cell r="G622">
            <v>1</v>
          </cell>
          <cell r="H622">
            <v>7</v>
          </cell>
          <cell r="I622">
            <v>22.33</v>
          </cell>
        </row>
        <row r="636">
          <cell r="G636">
            <v>1</v>
          </cell>
          <cell r="H636">
            <v>7</v>
          </cell>
          <cell r="I636">
            <v>21.25</v>
          </cell>
        </row>
        <row r="649">
          <cell r="G649">
            <v>1</v>
          </cell>
          <cell r="H649">
            <v>7</v>
          </cell>
          <cell r="I649">
            <v>20</v>
          </cell>
        </row>
        <row r="662">
          <cell r="G662">
            <v>1</v>
          </cell>
          <cell r="H662">
            <v>6.58</v>
          </cell>
          <cell r="I662">
            <v>19</v>
          </cell>
        </row>
        <row r="675">
          <cell r="G675">
            <v>1</v>
          </cell>
          <cell r="H675">
            <v>7</v>
          </cell>
          <cell r="I675">
            <v>16</v>
          </cell>
        </row>
        <row r="689">
          <cell r="G689">
            <v>1</v>
          </cell>
          <cell r="H689">
            <v>6.36</v>
          </cell>
          <cell r="I689">
            <v>17.41</v>
          </cell>
        </row>
        <row r="702">
          <cell r="G702">
            <v>1</v>
          </cell>
          <cell r="H702">
            <v>7</v>
          </cell>
          <cell r="I702">
            <v>20.329999999999998</v>
          </cell>
        </row>
        <row r="715">
          <cell r="G715">
            <v>1</v>
          </cell>
          <cell r="H715">
            <v>5</v>
          </cell>
          <cell r="I715">
            <v>18</v>
          </cell>
        </row>
        <row r="729">
          <cell r="G729">
            <v>1</v>
          </cell>
          <cell r="H729">
            <v>7</v>
          </cell>
          <cell r="I729">
            <v>19.579999999999998</v>
          </cell>
        </row>
        <row r="743">
          <cell r="G743">
            <v>1</v>
          </cell>
          <cell r="H743">
            <v>7</v>
          </cell>
          <cell r="I743">
            <v>17.329999999999998</v>
          </cell>
        </row>
        <row r="757">
          <cell r="G757">
            <v>1</v>
          </cell>
          <cell r="H757">
            <v>8</v>
          </cell>
          <cell r="I757">
            <v>25</v>
          </cell>
        </row>
        <row r="770">
          <cell r="G770">
            <v>1</v>
          </cell>
          <cell r="H770">
            <v>8</v>
          </cell>
          <cell r="I770">
            <v>15.58</v>
          </cell>
        </row>
        <row r="783">
          <cell r="G783">
            <v>1</v>
          </cell>
          <cell r="H783">
            <v>6</v>
          </cell>
          <cell r="I783">
            <v>17</v>
          </cell>
        </row>
        <row r="796">
          <cell r="G796">
            <v>1</v>
          </cell>
          <cell r="H796">
            <v>5.33</v>
          </cell>
          <cell r="I796">
            <v>15.58</v>
          </cell>
        </row>
        <row r="810">
          <cell r="G810">
            <v>1</v>
          </cell>
          <cell r="H810">
            <v>5.36</v>
          </cell>
          <cell r="I810">
            <v>16</v>
          </cell>
        </row>
        <row r="823">
          <cell r="G823">
            <v>1</v>
          </cell>
          <cell r="H823">
            <v>5</v>
          </cell>
          <cell r="I823">
            <v>13.33</v>
          </cell>
        </row>
        <row r="837">
          <cell r="G837">
            <v>1</v>
          </cell>
          <cell r="H837">
            <v>7.17</v>
          </cell>
          <cell r="I837">
            <v>16.829999999999998</v>
          </cell>
        </row>
        <row r="850">
          <cell r="G850">
            <v>1</v>
          </cell>
          <cell r="H850">
            <v>8</v>
          </cell>
          <cell r="I850">
            <v>18.329999999999998</v>
          </cell>
        </row>
        <row r="863">
          <cell r="G863">
            <v>1</v>
          </cell>
          <cell r="H863">
            <v>9</v>
          </cell>
          <cell r="I863">
            <v>25.33</v>
          </cell>
        </row>
        <row r="876">
          <cell r="G876">
            <v>1</v>
          </cell>
          <cell r="H876">
            <v>8</v>
          </cell>
          <cell r="I876">
            <v>24.33</v>
          </cell>
        </row>
        <row r="889">
          <cell r="G889">
            <v>1</v>
          </cell>
          <cell r="H889">
            <v>3</v>
          </cell>
          <cell r="I889">
            <v>12</v>
          </cell>
        </row>
      </sheetData>
      <sheetData sheetId="2">
        <row r="11">
          <cell r="H11">
            <v>1</v>
          </cell>
          <cell r="I11">
            <v>6</v>
          </cell>
          <cell r="J11">
            <v>2</v>
          </cell>
          <cell r="K11">
            <v>11.5</v>
          </cell>
        </row>
        <row r="19">
          <cell r="H19">
            <v>1</v>
          </cell>
          <cell r="I19">
            <v>5</v>
          </cell>
          <cell r="J19">
            <v>1</v>
          </cell>
          <cell r="K19">
            <v>10.83</v>
          </cell>
        </row>
        <row r="27">
          <cell r="H27">
            <v>1</v>
          </cell>
          <cell r="I27">
            <v>7</v>
          </cell>
          <cell r="J27">
            <v>3</v>
          </cell>
          <cell r="K27">
            <v>9</v>
          </cell>
        </row>
        <row r="34">
          <cell r="H34">
            <v>1</v>
          </cell>
          <cell r="I34">
            <v>8</v>
          </cell>
          <cell r="J34">
            <v>2</v>
          </cell>
          <cell r="K34">
            <v>11</v>
          </cell>
        </row>
        <row r="42">
          <cell r="H42">
            <v>1</v>
          </cell>
          <cell r="I42">
            <v>5</v>
          </cell>
          <cell r="J42">
            <v>2</v>
          </cell>
          <cell r="K42">
            <v>9</v>
          </cell>
        </row>
        <row r="49">
          <cell r="H49">
            <v>0</v>
          </cell>
          <cell r="I49">
            <v>4</v>
          </cell>
          <cell r="J49">
            <v>1</v>
          </cell>
          <cell r="K49">
            <v>9</v>
          </cell>
        </row>
        <row r="57">
          <cell r="H57">
            <v>1</v>
          </cell>
          <cell r="I57">
            <v>7</v>
          </cell>
          <cell r="J57">
            <v>3</v>
          </cell>
          <cell r="K57">
            <v>12</v>
          </cell>
        </row>
      </sheetData>
      <sheetData sheetId="3">
        <row r="10">
          <cell r="H10">
            <v>1</v>
          </cell>
          <cell r="I10">
            <v>8</v>
          </cell>
          <cell r="J10">
            <v>10</v>
          </cell>
          <cell r="K10">
            <v>13.33</v>
          </cell>
        </row>
        <row r="17">
          <cell r="H17">
            <v>1</v>
          </cell>
          <cell r="I17">
            <v>9.36</v>
          </cell>
          <cell r="J17">
            <v>6</v>
          </cell>
          <cell r="K17">
            <v>16.829999999999998</v>
          </cell>
        </row>
        <row r="25">
          <cell r="H25">
            <v>1</v>
          </cell>
          <cell r="I25">
            <v>8</v>
          </cell>
          <cell r="J25">
            <v>3</v>
          </cell>
          <cell r="K25">
            <v>8.5</v>
          </cell>
        </row>
      </sheetData>
      <sheetData sheetId="4">
        <row r="10">
          <cell r="H10">
            <v>1</v>
          </cell>
          <cell r="I10">
            <v>7.36</v>
          </cell>
          <cell r="J10">
            <v>11</v>
          </cell>
          <cell r="K10">
            <v>13.33</v>
          </cell>
        </row>
        <row r="17">
          <cell r="H17">
            <v>1</v>
          </cell>
          <cell r="I17">
            <v>7</v>
          </cell>
          <cell r="J17">
            <v>9</v>
          </cell>
          <cell r="K17">
            <v>11</v>
          </cell>
        </row>
        <row r="24">
          <cell r="H24">
            <v>1</v>
          </cell>
          <cell r="I24">
            <v>7.36</v>
          </cell>
          <cell r="J24">
            <v>11</v>
          </cell>
          <cell r="K24">
            <v>14.42</v>
          </cell>
        </row>
      </sheetData>
      <sheetData sheetId="5">
        <row r="13">
          <cell r="I13">
            <v>1</v>
          </cell>
          <cell r="J13">
            <v>8</v>
          </cell>
          <cell r="K13">
            <v>12</v>
          </cell>
          <cell r="M13">
            <v>15</v>
          </cell>
        </row>
        <row r="23">
          <cell r="I23">
            <v>1</v>
          </cell>
          <cell r="J23">
            <v>8</v>
          </cell>
          <cell r="K23">
            <v>8</v>
          </cell>
          <cell r="M23">
            <v>14</v>
          </cell>
        </row>
        <row r="33">
          <cell r="I33">
            <v>1</v>
          </cell>
          <cell r="J33">
            <v>11</v>
          </cell>
          <cell r="K33">
            <v>4</v>
          </cell>
          <cell r="M33">
            <v>16</v>
          </cell>
        </row>
        <row r="43">
          <cell r="I43">
            <v>1</v>
          </cell>
          <cell r="J43">
            <v>8</v>
          </cell>
          <cell r="K43">
            <v>4</v>
          </cell>
          <cell r="M43">
            <v>15</v>
          </cell>
        </row>
        <row r="52">
          <cell r="I52">
            <v>1</v>
          </cell>
          <cell r="J52">
            <v>7.83</v>
          </cell>
          <cell r="K52">
            <v>4</v>
          </cell>
          <cell r="M52">
            <v>12.58</v>
          </cell>
        </row>
        <row r="61">
          <cell r="I61">
            <v>1</v>
          </cell>
          <cell r="J61">
            <v>8</v>
          </cell>
          <cell r="K61">
            <v>13</v>
          </cell>
          <cell r="M61">
            <v>13</v>
          </cell>
        </row>
        <row r="71">
          <cell r="I71">
            <v>1</v>
          </cell>
          <cell r="J71">
            <v>9</v>
          </cell>
          <cell r="K71">
            <v>9</v>
          </cell>
          <cell r="M71">
            <v>14.33</v>
          </cell>
        </row>
        <row r="80">
          <cell r="I80">
            <v>1</v>
          </cell>
          <cell r="J80">
            <v>13</v>
          </cell>
          <cell r="K80">
            <v>5</v>
          </cell>
          <cell r="M80">
            <v>18</v>
          </cell>
        </row>
        <row r="89">
          <cell r="I89">
            <v>1</v>
          </cell>
          <cell r="J89">
            <v>6</v>
          </cell>
          <cell r="K89">
            <v>8</v>
          </cell>
          <cell r="M89">
            <v>10.5</v>
          </cell>
        </row>
        <row r="98">
          <cell r="I98">
            <v>1</v>
          </cell>
          <cell r="J98">
            <v>7</v>
          </cell>
          <cell r="K98">
            <v>18</v>
          </cell>
          <cell r="M98">
            <v>13</v>
          </cell>
        </row>
        <row r="108">
          <cell r="I108">
            <v>1</v>
          </cell>
          <cell r="J108">
            <v>8</v>
          </cell>
          <cell r="K108">
            <v>8</v>
          </cell>
          <cell r="M108">
            <v>12</v>
          </cell>
        </row>
        <row r="118">
          <cell r="I118">
            <v>1</v>
          </cell>
          <cell r="J118">
            <v>9</v>
          </cell>
          <cell r="K118">
            <v>5</v>
          </cell>
          <cell r="M118">
            <v>16.22</v>
          </cell>
        </row>
        <row r="129">
          <cell r="I129">
            <v>1</v>
          </cell>
          <cell r="J129">
            <v>9</v>
          </cell>
          <cell r="K129">
            <v>9</v>
          </cell>
          <cell r="M129">
            <v>15</v>
          </cell>
        </row>
        <row r="140">
          <cell r="I140">
            <v>1</v>
          </cell>
          <cell r="J140">
            <v>10</v>
          </cell>
          <cell r="K140">
            <v>10</v>
          </cell>
          <cell r="L140">
            <v>1</v>
          </cell>
          <cell r="M140">
            <v>16.11</v>
          </cell>
        </row>
        <row r="150">
          <cell r="I150">
            <v>1</v>
          </cell>
          <cell r="J150">
            <v>7.36</v>
          </cell>
          <cell r="K150">
            <v>4</v>
          </cell>
          <cell r="M150">
            <v>13.91</v>
          </cell>
        </row>
        <row r="160">
          <cell r="I160">
            <v>1</v>
          </cell>
          <cell r="J160">
            <v>10</v>
          </cell>
          <cell r="K160">
            <v>12</v>
          </cell>
          <cell r="M160">
            <v>15</v>
          </cell>
        </row>
      </sheetData>
      <sheetData sheetId="6">
        <row r="17">
          <cell r="K17">
            <v>1</v>
          </cell>
          <cell r="L17">
            <v>11</v>
          </cell>
          <cell r="M17">
            <v>12</v>
          </cell>
          <cell r="N17">
            <v>1</v>
          </cell>
          <cell r="O17">
            <v>3</v>
          </cell>
          <cell r="P17">
            <v>2</v>
          </cell>
          <cell r="Q17">
            <v>37</v>
          </cell>
        </row>
        <row r="29">
          <cell r="K29">
            <v>1</v>
          </cell>
          <cell r="L29">
            <v>16</v>
          </cell>
          <cell r="M29">
            <v>2</v>
          </cell>
          <cell r="N29">
            <v>1</v>
          </cell>
          <cell r="O29">
            <v>5</v>
          </cell>
          <cell r="P29">
            <v>6</v>
          </cell>
          <cell r="Q29">
            <v>53.83</v>
          </cell>
        </row>
        <row r="39">
          <cell r="K39">
            <v>1</v>
          </cell>
          <cell r="L39">
            <v>7.36</v>
          </cell>
          <cell r="M39">
            <v>10</v>
          </cell>
          <cell r="N39">
            <v>0</v>
          </cell>
          <cell r="O39">
            <v>0</v>
          </cell>
          <cell r="P39">
            <v>0</v>
          </cell>
          <cell r="Q39">
            <v>12.33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6"/>
  <sheetViews>
    <sheetView tabSelected="1" workbookViewId="0">
      <pane ySplit="2" topLeftCell="A98" activePane="bottomLeft" state="frozen"/>
      <selection pane="bottomLeft" activeCell="A112" sqref="A112"/>
    </sheetView>
  </sheetViews>
  <sheetFormatPr defaultRowHeight="12.75"/>
  <cols>
    <col min="1" max="1" width="28" style="62" customWidth="1"/>
    <col min="2" max="3" width="6" style="11" customWidth="1"/>
    <col min="4" max="4" width="6" style="63" customWidth="1"/>
    <col min="5" max="5" width="4.5703125" style="63" customWidth="1"/>
    <col min="6" max="6" width="6.5703125" style="11" customWidth="1"/>
    <col min="7" max="7" width="4.42578125" style="11" customWidth="1"/>
    <col min="8" max="8" width="5.5703125" style="11" customWidth="1"/>
    <col min="9" max="9" width="4.5703125" style="11" customWidth="1"/>
    <col min="10" max="10" width="6.85546875" style="11" customWidth="1"/>
    <col min="11" max="11" width="4" style="11" hidden="1" customWidth="1"/>
    <col min="12" max="12" width="4" style="64" hidden="1" customWidth="1"/>
    <col min="13" max="13" width="2.42578125" style="11" hidden="1" customWidth="1"/>
    <col min="14" max="14" width="4" style="64" hidden="1" customWidth="1"/>
    <col min="15" max="15" width="0.140625" style="64" hidden="1" customWidth="1"/>
    <col min="16" max="238" width="9.140625" style="11"/>
    <col min="239" max="239" width="28" style="11" customWidth="1"/>
    <col min="240" max="240" width="3.5703125" style="11" customWidth="1"/>
    <col min="241" max="242" width="6" style="11" customWidth="1"/>
    <col min="243" max="243" width="4.5703125" style="11" customWidth="1"/>
    <col min="244" max="244" width="6.5703125" style="11" customWidth="1"/>
    <col min="245" max="247" width="3" style="11" customWidth="1"/>
    <col min="248" max="248" width="6.85546875" style="11" customWidth="1"/>
    <col min="249" max="252" width="3.5703125" style="11" customWidth="1"/>
    <col min="253" max="253" width="4.42578125" style="11" customWidth="1"/>
    <col min="254" max="256" width="3" style="11" customWidth="1"/>
    <col min="257" max="257" width="4.42578125" style="11" customWidth="1"/>
    <col min="258" max="258" width="4.28515625" style="11" customWidth="1"/>
    <col min="259" max="259" width="5.7109375" style="11" customWidth="1"/>
    <col min="260" max="260" width="7.140625" style="11" customWidth="1"/>
    <col min="261" max="261" width="4" style="11" customWidth="1"/>
    <col min="262" max="262" width="7.140625" style="11" customWidth="1"/>
    <col min="263" max="265" width="3" style="11" customWidth="1"/>
    <col min="266" max="266" width="4.42578125" style="11" customWidth="1"/>
    <col min="267" max="271" width="0" style="11" hidden="1" customWidth="1"/>
    <col min="272" max="494" width="9.140625" style="11"/>
    <col min="495" max="495" width="28" style="11" customWidth="1"/>
    <col min="496" max="496" width="3.5703125" style="11" customWidth="1"/>
    <col min="497" max="498" width="6" style="11" customWidth="1"/>
    <col min="499" max="499" width="4.5703125" style="11" customWidth="1"/>
    <col min="500" max="500" width="6.5703125" style="11" customWidth="1"/>
    <col min="501" max="503" width="3" style="11" customWidth="1"/>
    <col min="504" max="504" width="6.85546875" style="11" customWidth="1"/>
    <col min="505" max="508" width="3.5703125" style="11" customWidth="1"/>
    <col min="509" max="509" width="4.42578125" style="11" customWidth="1"/>
    <col min="510" max="512" width="3" style="11" customWidth="1"/>
    <col min="513" max="513" width="4.42578125" style="11" customWidth="1"/>
    <col min="514" max="514" width="4.28515625" style="11" customWidth="1"/>
    <col min="515" max="515" width="5.7109375" style="11" customWidth="1"/>
    <col min="516" max="516" width="7.140625" style="11" customWidth="1"/>
    <col min="517" max="517" width="4" style="11" customWidth="1"/>
    <col min="518" max="518" width="7.140625" style="11" customWidth="1"/>
    <col min="519" max="521" width="3" style="11" customWidth="1"/>
    <col min="522" max="522" width="4.42578125" style="11" customWidth="1"/>
    <col min="523" max="527" width="0" style="11" hidden="1" customWidth="1"/>
    <col min="528" max="750" width="9.140625" style="11"/>
    <col min="751" max="751" width="28" style="11" customWidth="1"/>
    <col min="752" max="752" width="3.5703125" style="11" customWidth="1"/>
    <col min="753" max="754" width="6" style="11" customWidth="1"/>
    <col min="755" max="755" width="4.5703125" style="11" customWidth="1"/>
    <col min="756" max="756" width="6.5703125" style="11" customWidth="1"/>
    <col min="757" max="759" width="3" style="11" customWidth="1"/>
    <col min="760" max="760" width="6.85546875" style="11" customWidth="1"/>
    <col min="761" max="764" width="3.5703125" style="11" customWidth="1"/>
    <col min="765" max="765" width="4.42578125" style="11" customWidth="1"/>
    <col min="766" max="768" width="3" style="11" customWidth="1"/>
    <col min="769" max="769" width="4.42578125" style="11" customWidth="1"/>
    <col min="770" max="770" width="4.28515625" style="11" customWidth="1"/>
    <col min="771" max="771" width="5.7109375" style="11" customWidth="1"/>
    <col min="772" max="772" width="7.140625" style="11" customWidth="1"/>
    <col min="773" max="773" width="4" style="11" customWidth="1"/>
    <col min="774" max="774" width="7.140625" style="11" customWidth="1"/>
    <col min="775" max="777" width="3" style="11" customWidth="1"/>
    <col min="778" max="778" width="4.42578125" style="11" customWidth="1"/>
    <col min="779" max="783" width="0" style="11" hidden="1" customWidth="1"/>
    <col min="784" max="1006" width="9.140625" style="11"/>
    <col min="1007" max="1007" width="28" style="11" customWidth="1"/>
    <col min="1008" max="1008" width="3.5703125" style="11" customWidth="1"/>
    <col min="1009" max="1010" width="6" style="11" customWidth="1"/>
    <col min="1011" max="1011" width="4.5703125" style="11" customWidth="1"/>
    <col min="1012" max="1012" width="6.5703125" style="11" customWidth="1"/>
    <col min="1013" max="1015" width="3" style="11" customWidth="1"/>
    <col min="1016" max="1016" width="6.85546875" style="11" customWidth="1"/>
    <col min="1017" max="1020" width="3.5703125" style="11" customWidth="1"/>
    <col min="1021" max="1021" width="4.42578125" style="11" customWidth="1"/>
    <col min="1022" max="1024" width="3" style="11" customWidth="1"/>
    <col min="1025" max="1025" width="4.42578125" style="11" customWidth="1"/>
    <col min="1026" max="1026" width="4.28515625" style="11" customWidth="1"/>
    <col min="1027" max="1027" width="5.7109375" style="11" customWidth="1"/>
    <col min="1028" max="1028" width="7.140625" style="11" customWidth="1"/>
    <col min="1029" max="1029" width="4" style="11" customWidth="1"/>
    <col min="1030" max="1030" width="7.140625" style="11" customWidth="1"/>
    <col min="1031" max="1033" width="3" style="11" customWidth="1"/>
    <col min="1034" max="1034" width="4.42578125" style="11" customWidth="1"/>
    <col min="1035" max="1039" width="0" style="11" hidden="1" customWidth="1"/>
    <col min="1040" max="1262" width="9.140625" style="11"/>
    <col min="1263" max="1263" width="28" style="11" customWidth="1"/>
    <col min="1264" max="1264" width="3.5703125" style="11" customWidth="1"/>
    <col min="1265" max="1266" width="6" style="11" customWidth="1"/>
    <col min="1267" max="1267" width="4.5703125" style="11" customWidth="1"/>
    <col min="1268" max="1268" width="6.5703125" style="11" customWidth="1"/>
    <col min="1269" max="1271" width="3" style="11" customWidth="1"/>
    <col min="1272" max="1272" width="6.85546875" style="11" customWidth="1"/>
    <col min="1273" max="1276" width="3.5703125" style="11" customWidth="1"/>
    <col min="1277" max="1277" width="4.42578125" style="11" customWidth="1"/>
    <col min="1278" max="1280" width="3" style="11" customWidth="1"/>
    <col min="1281" max="1281" width="4.42578125" style="11" customWidth="1"/>
    <col min="1282" max="1282" width="4.28515625" style="11" customWidth="1"/>
    <col min="1283" max="1283" width="5.7109375" style="11" customWidth="1"/>
    <col min="1284" max="1284" width="7.140625" style="11" customWidth="1"/>
    <col min="1285" max="1285" width="4" style="11" customWidth="1"/>
    <col min="1286" max="1286" width="7.140625" style="11" customWidth="1"/>
    <col min="1287" max="1289" width="3" style="11" customWidth="1"/>
    <col min="1290" max="1290" width="4.42578125" style="11" customWidth="1"/>
    <col min="1291" max="1295" width="0" style="11" hidden="1" customWidth="1"/>
    <col min="1296" max="1518" width="9.140625" style="11"/>
    <col min="1519" max="1519" width="28" style="11" customWidth="1"/>
    <col min="1520" max="1520" width="3.5703125" style="11" customWidth="1"/>
    <col min="1521" max="1522" width="6" style="11" customWidth="1"/>
    <col min="1523" max="1523" width="4.5703125" style="11" customWidth="1"/>
    <col min="1524" max="1524" width="6.5703125" style="11" customWidth="1"/>
    <col min="1525" max="1527" width="3" style="11" customWidth="1"/>
    <col min="1528" max="1528" width="6.85546875" style="11" customWidth="1"/>
    <col min="1529" max="1532" width="3.5703125" style="11" customWidth="1"/>
    <col min="1533" max="1533" width="4.42578125" style="11" customWidth="1"/>
    <col min="1534" max="1536" width="3" style="11" customWidth="1"/>
    <col min="1537" max="1537" width="4.42578125" style="11" customWidth="1"/>
    <col min="1538" max="1538" width="4.28515625" style="11" customWidth="1"/>
    <col min="1539" max="1539" width="5.7109375" style="11" customWidth="1"/>
    <col min="1540" max="1540" width="7.140625" style="11" customWidth="1"/>
    <col min="1541" max="1541" width="4" style="11" customWidth="1"/>
    <col min="1542" max="1542" width="7.140625" style="11" customWidth="1"/>
    <col min="1543" max="1545" width="3" style="11" customWidth="1"/>
    <col min="1546" max="1546" width="4.42578125" style="11" customWidth="1"/>
    <col min="1547" max="1551" width="0" style="11" hidden="1" customWidth="1"/>
    <col min="1552" max="1774" width="9.140625" style="11"/>
    <col min="1775" max="1775" width="28" style="11" customWidth="1"/>
    <col min="1776" max="1776" width="3.5703125" style="11" customWidth="1"/>
    <col min="1777" max="1778" width="6" style="11" customWidth="1"/>
    <col min="1779" max="1779" width="4.5703125" style="11" customWidth="1"/>
    <col min="1780" max="1780" width="6.5703125" style="11" customWidth="1"/>
    <col min="1781" max="1783" width="3" style="11" customWidth="1"/>
    <col min="1784" max="1784" width="6.85546875" style="11" customWidth="1"/>
    <col min="1785" max="1788" width="3.5703125" style="11" customWidth="1"/>
    <col min="1789" max="1789" width="4.42578125" style="11" customWidth="1"/>
    <col min="1790" max="1792" width="3" style="11" customWidth="1"/>
    <col min="1793" max="1793" width="4.42578125" style="11" customWidth="1"/>
    <col min="1794" max="1794" width="4.28515625" style="11" customWidth="1"/>
    <col min="1795" max="1795" width="5.7109375" style="11" customWidth="1"/>
    <col min="1796" max="1796" width="7.140625" style="11" customWidth="1"/>
    <col min="1797" max="1797" width="4" style="11" customWidth="1"/>
    <col min="1798" max="1798" width="7.140625" style="11" customWidth="1"/>
    <col min="1799" max="1801" width="3" style="11" customWidth="1"/>
    <col min="1802" max="1802" width="4.42578125" style="11" customWidth="1"/>
    <col min="1803" max="1807" width="0" style="11" hidden="1" customWidth="1"/>
    <col min="1808" max="2030" width="9.140625" style="11"/>
    <col min="2031" max="2031" width="28" style="11" customWidth="1"/>
    <col min="2032" max="2032" width="3.5703125" style="11" customWidth="1"/>
    <col min="2033" max="2034" width="6" style="11" customWidth="1"/>
    <col min="2035" max="2035" width="4.5703125" style="11" customWidth="1"/>
    <col min="2036" max="2036" width="6.5703125" style="11" customWidth="1"/>
    <col min="2037" max="2039" width="3" style="11" customWidth="1"/>
    <col min="2040" max="2040" width="6.85546875" style="11" customWidth="1"/>
    <col min="2041" max="2044" width="3.5703125" style="11" customWidth="1"/>
    <col min="2045" max="2045" width="4.42578125" style="11" customWidth="1"/>
    <col min="2046" max="2048" width="3" style="11" customWidth="1"/>
    <col min="2049" max="2049" width="4.42578125" style="11" customWidth="1"/>
    <col min="2050" max="2050" width="4.28515625" style="11" customWidth="1"/>
    <col min="2051" max="2051" width="5.7109375" style="11" customWidth="1"/>
    <col min="2052" max="2052" width="7.140625" style="11" customWidth="1"/>
    <col min="2053" max="2053" width="4" style="11" customWidth="1"/>
    <col min="2054" max="2054" width="7.140625" style="11" customWidth="1"/>
    <col min="2055" max="2057" width="3" style="11" customWidth="1"/>
    <col min="2058" max="2058" width="4.42578125" style="11" customWidth="1"/>
    <col min="2059" max="2063" width="0" style="11" hidden="1" customWidth="1"/>
    <col min="2064" max="2286" width="9.140625" style="11"/>
    <col min="2287" max="2287" width="28" style="11" customWidth="1"/>
    <col min="2288" max="2288" width="3.5703125" style="11" customWidth="1"/>
    <col min="2289" max="2290" width="6" style="11" customWidth="1"/>
    <col min="2291" max="2291" width="4.5703125" style="11" customWidth="1"/>
    <col min="2292" max="2292" width="6.5703125" style="11" customWidth="1"/>
    <col min="2293" max="2295" width="3" style="11" customWidth="1"/>
    <col min="2296" max="2296" width="6.85546875" style="11" customWidth="1"/>
    <col min="2297" max="2300" width="3.5703125" style="11" customWidth="1"/>
    <col min="2301" max="2301" width="4.42578125" style="11" customWidth="1"/>
    <col min="2302" max="2304" width="3" style="11" customWidth="1"/>
    <col min="2305" max="2305" width="4.42578125" style="11" customWidth="1"/>
    <col min="2306" max="2306" width="4.28515625" style="11" customWidth="1"/>
    <col min="2307" max="2307" width="5.7109375" style="11" customWidth="1"/>
    <col min="2308" max="2308" width="7.140625" style="11" customWidth="1"/>
    <col min="2309" max="2309" width="4" style="11" customWidth="1"/>
    <col min="2310" max="2310" width="7.140625" style="11" customWidth="1"/>
    <col min="2311" max="2313" width="3" style="11" customWidth="1"/>
    <col min="2314" max="2314" width="4.42578125" style="11" customWidth="1"/>
    <col min="2315" max="2319" width="0" style="11" hidden="1" customWidth="1"/>
    <col min="2320" max="2542" width="9.140625" style="11"/>
    <col min="2543" max="2543" width="28" style="11" customWidth="1"/>
    <col min="2544" max="2544" width="3.5703125" style="11" customWidth="1"/>
    <col min="2545" max="2546" width="6" style="11" customWidth="1"/>
    <col min="2547" max="2547" width="4.5703125" style="11" customWidth="1"/>
    <col min="2548" max="2548" width="6.5703125" style="11" customWidth="1"/>
    <col min="2549" max="2551" width="3" style="11" customWidth="1"/>
    <col min="2552" max="2552" width="6.85546875" style="11" customWidth="1"/>
    <col min="2553" max="2556" width="3.5703125" style="11" customWidth="1"/>
    <col min="2557" max="2557" width="4.42578125" style="11" customWidth="1"/>
    <col min="2558" max="2560" width="3" style="11" customWidth="1"/>
    <col min="2561" max="2561" width="4.42578125" style="11" customWidth="1"/>
    <col min="2562" max="2562" width="4.28515625" style="11" customWidth="1"/>
    <col min="2563" max="2563" width="5.7109375" style="11" customWidth="1"/>
    <col min="2564" max="2564" width="7.140625" style="11" customWidth="1"/>
    <col min="2565" max="2565" width="4" style="11" customWidth="1"/>
    <col min="2566" max="2566" width="7.140625" style="11" customWidth="1"/>
    <col min="2567" max="2569" width="3" style="11" customWidth="1"/>
    <col min="2570" max="2570" width="4.42578125" style="11" customWidth="1"/>
    <col min="2571" max="2575" width="0" style="11" hidden="1" customWidth="1"/>
    <col min="2576" max="2798" width="9.140625" style="11"/>
    <col min="2799" max="2799" width="28" style="11" customWidth="1"/>
    <col min="2800" max="2800" width="3.5703125" style="11" customWidth="1"/>
    <col min="2801" max="2802" width="6" style="11" customWidth="1"/>
    <col min="2803" max="2803" width="4.5703125" style="11" customWidth="1"/>
    <col min="2804" max="2804" width="6.5703125" style="11" customWidth="1"/>
    <col min="2805" max="2807" width="3" style="11" customWidth="1"/>
    <col min="2808" max="2808" width="6.85546875" style="11" customWidth="1"/>
    <col min="2809" max="2812" width="3.5703125" style="11" customWidth="1"/>
    <col min="2813" max="2813" width="4.42578125" style="11" customWidth="1"/>
    <col min="2814" max="2816" width="3" style="11" customWidth="1"/>
    <col min="2817" max="2817" width="4.42578125" style="11" customWidth="1"/>
    <col min="2818" max="2818" width="4.28515625" style="11" customWidth="1"/>
    <col min="2819" max="2819" width="5.7109375" style="11" customWidth="1"/>
    <col min="2820" max="2820" width="7.140625" style="11" customWidth="1"/>
    <col min="2821" max="2821" width="4" style="11" customWidth="1"/>
    <col min="2822" max="2822" width="7.140625" style="11" customWidth="1"/>
    <col min="2823" max="2825" width="3" style="11" customWidth="1"/>
    <col min="2826" max="2826" width="4.42578125" style="11" customWidth="1"/>
    <col min="2827" max="2831" width="0" style="11" hidden="1" customWidth="1"/>
    <col min="2832" max="3054" width="9.140625" style="11"/>
    <col min="3055" max="3055" width="28" style="11" customWidth="1"/>
    <col min="3056" max="3056" width="3.5703125" style="11" customWidth="1"/>
    <col min="3057" max="3058" width="6" style="11" customWidth="1"/>
    <col min="3059" max="3059" width="4.5703125" style="11" customWidth="1"/>
    <col min="3060" max="3060" width="6.5703125" style="11" customWidth="1"/>
    <col min="3061" max="3063" width="3" style="11" customWidth="1"/>
    <col min="3064" max="3064" width="6.85546875" style="11" customWidth="1"/>
    <col min="3065" max="3068" width="3.5703125" style="11" customWidth="1"/>
    <col min="3069" max="3069" width="4.42578125" style="11" customWidth="1"/>
    <col min="3070" max="3072" width="3" style="11" customWidth="1"/>
    <col min="3073" max="3073" width="4.42578125" style="11" customWidth="1"/>
    <col min="3074" max="3074" width="4.28515625" style="11" customWidth="1"/>
    <col min="3075" max="3075" width="5.7109375" style="11" customWidth="1"/>
    <col min="3076" max="3076" width="7.140625" style="11" customWidth="1"/>
    <col min="3077" max="3077" width="4" style="11" customWidth="1"/>
    <col min="3078" max="3078" width="7.140625" style="11" customWidth="1"/>
    <col min="3079" max="3081" width="3" style="11" customWidth="1"/>
    <col min="3082" max="3082" width="4.42578125" style="11" customWidth="1"/>
    <col min="3083" max="3087" width="0" style="11" hidden="1" customWidth="1"/>
    <col min="3088" max="3310" width="9.140625" style="11"/>
    <col min="3311" max="3311" width="28" style="11" customWidth="1"/>
    <col min="3312" max="3312" width="3.5703125" style="11" customWidth="1"/>
    <col min="3313" max="3314" width="6" style="11" customWidth="1"/>
    <col min="3315" max="3315" width="4.5703125" style="11" customWidth="1"/>
    <col min="3316" max="3316" width="6.5703125" style="11" customWidth="1"/>
    <col min="3317" max="3319" width="3" style="11" customWidth="1"/>
    <col min="3320" max="3320" width="6.85546875" style="11" customWidth="1"/>
    <col min="3321" max="3324" width="3.5703125" style="11" customWidth="1"/>
    <col min="3325" max="3325" width="4.42578125" style="11" customWidth="1"/>
    <col min="3326" max="3328" width="3" style="11" customWidth="1"/>
    <col min="3329" max="3329" width="4.42578125" style="11" customWidth="1"/>
    <col min="3330" max="3330" width="4.28515625" style="11" customWidth="1"/>
    <col min="3331" max="3331" width="5.7109375" style="11" customWidth="1"/>
    <col min="3332" max="3332" width="7.140625" style="11" customWidth="1"/>
    <col min="3333" max="3333" width="4" style="11" customWidth="1"/>
    <col min="3334" max="3334" width="7.140625" style="11" customWidth="1"/>
    <col min="3335" max="3337" width="3" style="11" customWidth="1"/>
    <col min="3338" max="3338" width="4.42578125" style="11" customWidth="1"/>
    <col min="3339" max="3343" width="0" style="11" hidden="1" customWidth="1"/>
    <col min="3344" max="3566" width="9.140625" style="11"/>
    <col min="3567" max="3567" width="28" style="11" customWidth="1"/>
    <col min="3568" max="3568" width="3.5703125" style="11" customWidth="1"/>
    <col min="3569" max="3570" width="6" style="11" customWidth="1"/>
    <col min="3571" max="3571" width="4.5703125" style="11" customWidth="1"/>
    <col min="3572" max="3572" width="6.5703125" style="11" customWidth="1"/>
    <col min="3573" max="3575" width="3" style="11" customWidth="1"/>
    <col min="3576" max="3576" width="6.85546875" style="11" customWidth="1"/>
    <col min="3577" max="3580" width="3.5703125" style="11" customWidth="1"/>
    <col min="3581" max="3581" width="4.42578125" style="11" customWidth="1"/>
    <col min="3582" max="3584" width="3" style="11" customWidth="1"/>
    <col min="3585" max="3585" width="4.42578125" style="11" customWidth="1"/>
    <col min="3586" max="3586" width="4.28515625" style="11" customWidth="1"/>
    <col min="3587" max="3587" width="5.7109375" style="11" customWidth="1"/>
    <col min="3588" max="3588" width="7.140625" style="11" customWidth="1"/>
    <col min="3589" max="3589" width="4" style="11" customWidth="1"/>
    <col min="3590" max="3590" width="7.140625" style="11" customWidth="1"/>
    <col min="3591" max="3593" width="3" style="11" customWidth="1"/>
    <col min="3594" max="3594" width="4.42578125" style="11" customWidth="1"/>
    <col min="3595" max="3599" width="0" style="11" hidden="1" customWidth="1"/>
    <col min="3600" max="3822" width="9.140625" style="11"/>
    <col min="3823" max="3823" width="28" style="11" customWidth="1"/>
    <col min="3824" max="3824" width="3.5703125" style="11" customWidth="1"/>
    <col min="3825" max="3826" width="6" style="11" customWidth="1"/>
    <col min="3827" max="3827" width="4.5703125" style="11" customWidth="1"/>
    <col min="3828" max="3828" width="6.5703125" style="11" customWidth="1"/>
    <col min="3829" max="3831" width="3" style="11" customWidth="1"/>
    <col min="3832" max="3832" width="6.85546875" style="11" customWidth="1"/>
    <col min="3833" max="3836" width="3.5703125" style="11" customWidth="1"/>
    <col min="3837" max="3837" width="4.42578125" style="11" customWidth="1"/>
    <col min="3838" max="3840" width="3" style="11" customWidth="1"/>
    <col min="3841" max="3841" width="4.42578125" style="11" customWidth="1"/>
    <col min="3842" max="3842" width="4.28515625" style="11" customWidth="1"/>
    <col min="3843" max="3843" width="5.7109375" style="11" customWidth="1"/>
    <col min="3844" max="3844" width="7.140625" style="11" customWidth="1"/>
    <col min="3845" max="3845" width="4" style="11" customWidth="1"/>
    <col min="3846" max="3846" width="7.140625" style="11" customWidth="1"/>
    <col min="3847" max="3849" width="3" style="11" customWidth="1"/>
    <col min="3850" max="3850" width="4.42578125" style="11" customWidth="1"/>
    <col min="3851" max="3855" width="0" style="11" hidden="1" customWidth="1"/>
    <col min="3856" max="4078" width="9.140625" style="11"/>
    <col min="4079" max="4079" width="28" style="11" customWidth="1"/>
    <col min="4080" max="4080" width="3.5703125" style="11" customWidth="1"/>
    <col min="4081" max="4082" width="6" style="11" customWidth="1"/>
    <col min="4083" max="4083" width="4.5703125" style="11" customWidth="1"/>
    <col min="4084" max="4084" width="6.5703125" style="11" customWidth="1"/>
    <col min="4085" max="4087" width="3" style="11" customWidth="1"/>
    <col min="4088" max="4088" width="6.85546875" style="11" customWidth="1"/>
    <col min="4089" max="4092" width="3.5703125" style="11" customWidth="1"/>
    <col min="4093" max="4093" width="4.42578125" style="11" customWidth="1"/>
    <col min="4094" max="4096" width="3" style="11" customWidth="1"/>
    <col min="4097" max="4097" width="4.42578125" style="11" customWidth="1"/>
    <col min="4098" max="4098" width="4.28515625" style="11" customWidth="1"/>
    <col min="4099" max="4099" width="5.7109375" style="11" customWidth="1"/>
    <col min="4100" max="4100" width="7.140625" style="11" customWidth="1"/>
    <col min="4101" max="4101" width="4" style="11" customWidth="1"/>
    <col min="4102" max="4102" width="7.140625" style="11" customWidth="1"/>
    <col min="4103" max="4105" width="3" style="11" customWidth="1"/>
    <col min="4106" max="4106" width="4.42578125" style="11" customWidth="1"/>
    <col min="4107" max="4111" width="0" style="11" hidden="1" customWidth="1"/>
    <col min="4112" max="4334" width="9.140625" style="11"/>
    <col min="4335" max="4335" width="28" style="11" customWidth="1"/>
    <col min="4336" max="4336" width="3.5703125" style="11" customWidth="1"/>
    <col min="4337" max="4338" width="6" style="11" customWidth="1"/>
    <col min="4339" max="4339" width="4.5703125" style="11" customWidth="1"/>
    <col min="4340" max="4340" width="6.5703125" style="11" customWidth="1"/>
    <col min="4341" max="4343" width="3" style="11" customWidth="1"/>
    <col min="4344" max="4344" width="6.85546875" style="11" customWidth="1"/>
    <col min="4345" max="4348" width="3.5703125" style="11" customWidth="1"/>
    <col min="4349" max="4349" width="4.42578125" style="11" customWidth="1"/>
    <col min="4350" max="4352" width="3" style="11" customWidth="1"/>
    <col min="4353" max="4353" width="4.42578125" style="11" customWidth="1"/>
    <col min="4354" max="4354" width="4.28515625" style="11" customWidth="1"/>
    <col min="4355" max="4355" width="5.7109375" style="11" customWidth="1"/>
    <col min="4356" max="4356" width="7.140625" style="11" customWidth="1"/>
    <col min="4357" max="4357" width="4" style="11" customWidth="1"/>
    <col min="4358" max="4358" width="7.140625" style="11" customWidth="1"/>
    <col min="4359" max="4361" width="3" style="11" customWidth="1"/>
    <col min="4362" max="4362" width="4.42578125" style="11" customWidth="1"/>
    <col min="4363" max="4367" width="0" style="11" hidden="1" customWidth="1"/>
    <col min="4368" max="4590" width="9.140625" style="11"/>
    <col min="4591" max="4591" width="28" style="11" customWidth="1"/>
    <col min="4592" max="4592" width="3.5703125" style="11" customWidth="1"/>
    <col min="4593" max="4594" width="6" style="11" customWidth="1"/>
    <col min="4595" max="4595" width="4.5703125" style="11" customWidth="1"/>
    <col min="4596" max="4596" width="6.5703125" style="11" customWidth="1"/>
    <col min="4597" max="4599" width="3" style="11" customWidth="1"/>
    <col min="4600" max="4600" width="6.85546875" style="11" customWidth="1"/>
    <col min="4601" max="4604" width="3.5703125" style="11" customWidth="1"/>
    <col min="4605" max="4605" width="4.42578125" style="11" customWidth="1"/>
    <col min="4606" max="4608" width="3" style="11" customWidth="1"/>
    <col min="4609" max="4609" width="4.42578125" style="11" customWidth="1"/>
    <col min="4610" max="4610" width="4.28515625" style="11" customWidth="1"/>
    <col min="4611" max="4611" width="5.7109375" style="11" customWidth="1"/>
    <col min="4612" max="4612" width="7.140625" style="11" customWidth="1"/>
    <col min="4613" max="4613" width="4" style="11" customWidth="1"/>
    <col min="4614" max="4614" width="7.140625" style="11" customWidth="1"/>
    <col min="4615" max="4617" width="3" style="11" customWidth="1"/>
    <col min="4618" max="4618" width="4.42578125" style="11" customWidth="1"/>
    <col min="4619" max="4623" width="0" style="11" hidden="1" customWidth="1"/>
    <col min="4624" max="4846" width="9.140625" style="11"/>
    <col min="4847" max="4847" width="28" style="11" customWidth="1"/>
    <col min="4848" max="4848" width="3.5703125" style="11" customWidth="1"/>
    <col min="4849" max="4850" width="6" style="11" customWidth="1"/>
    <col min="4851" max="4851" width="4.5703125" style="11" customWidth="1"/>
    <col min="4852" max="4852" width="6.5703125" style="11" customWidth="1"/>
    <col min="4853" max="4855" width="3" style="11" customWidth="1"/>
    <col min="4856" max="4856" width="6.85546875" style="11" customWidth="1"/>
    <col min="4857" max="4860" width="3.5703125" style="11" customWidth="1"/>
    <col min="4861" max="4861" width="4.42578125" style="11" customWidth="1"/>
    <col min="4862" max="4864" width="3" style="11" customWidth="1"/>
    <col min="4865" max="4865" width="4.42578125" style="11" customWidth="1"/>
    <col min="4866" max="4866" width="4.28515625" style="11" customWidth="1"/>
    <col min="4867" max="4867" width="5.7109375" style="11" customWidth="1"/>
    <col min="4868" max="4868" width="7.140625" style="11" customWidth="1"/>
    <col min="4869" max="4869" width="4" style="11" customWidth="1"/>
    <col min="4870" max="4870" width="7.140625" style="11" customWidth="1"/>
    <col min="4871" max="4873" width="3" style="11" customWidth="1"/>
    <col min="4874" max="4874" width="4.42578125" style="11" customWidth="1"/>
    <col min="4875" max="4879" width="0" style="11" hidden="1" customWidth="1"/>
    <col min="4880" max="5102" width="9.140625" style="11"/>
    <col min="5103" max="5103" width="28" style="11" customWidth="1"/>
    <col min="5104" max="5104" width="3.5703125" style="11" customWidth="1"/>
    <col min="5105" max="5106" width="6" style="11" customWidth="1"/>
    <col min="5107" max="5107" width="4.5703125" style="11" customWidth="1"/>
    <col min="5108" max="5108" width="6.5703125" style="11" customWidth="1"/>
    <col min="5109" max="5111" width="3" style="11" customWidth="1"/>
    <col min="5112" max="5112" width="6.85546875" style="11" customWidth="1"/>
    <col min="5113" max="5116" width="3.5703125" style="11" customWidth="1"/>
    <col min="5117" max="5117" width="4.42578125" style="11" customWidth="1"/>
    <col min="5118" max="5120" width="3" style="11" customWidth="1"/>
    <col min="5121" max="5121" width="4.42578125" style="11" customWidth="1"/>
    <col min="5122" max="5122" width="4.28515625" style="11" customWidth="1"/>
    <col min="5123" max="5123" width="5.7109375" style="11" customWidth="1"/>
    <col min="5124" max="5124" width="7.140625" style="11" customWidth="1"/>
    <col min="5125" max="5125" width="4" style="11" customWidth="1"/>
    <col min="5126" max="5126" width="7.140625" style="11" customWidth="1"/>
    <col min="5127" max="5129" width="3" style="11" customWidth="1"/>
    <col min="5130" max="5130" width="4.42578125" style="11" customWidth="1"/>
    <col min="5131" max="5135" width="0" style="11" hidden="1" customWidth="1"/>
    <col min="5136" max="5358" width="9.140625" style="11"/>
    <col min="5359" max="5359" width="28" style="11" customWidth="1"/>
    <col min="5360" max="5360" width="3.5703125" style="11" customWidth="1"/>
    <col min="5361" max="5362" width="6" style="11" customWidth="1"/>
    <col min="5363" max="5363" width="4.5703125" style="11" customWidth="1"/>
    <col min="5364" max="5364" width="6.5703125" style="11" customWidth="1"/>
    <col min="5365" max="5367" width="3" style="11" customWidth="1"/>
    <col min="5368" max="5368" width="6.85546875" style="11" customWidth="1"/>
    <col min="5369" max="5372" width="3.5703125" style="11" customWidth="1"/>
    <col min="5373" max="5373" width="4.42578125" style="11" customWidth="1"/>
    <col min="5374" max="5376" width="3" style="11" customWidth="1"/>
    <col min="5377" max="5377" width="4.42578125" style="11" customWidth="1"/>
    <col min="5378" max="5378" width="4.28515625" style="11" customWidth="1"/>
    <col min="5379" max="5379" width="5.7109375" style="11" customWidth="1"/>
    <col min="5380" max="5380" width="7.140625" style="11" customWidth="1"/>
    <col min="5381" max="5381" width="4" style="11" customWidth="1"/>
    <col min="5382" max="5382" width="7.140625" style="11" customWidth="1"/>
    <col min="5383" max="5385" width="3" style="11" customWidth="1"/>
    <col min="5386" max="5386" width="4.42578125" style="11" customWidth="1"/>
    <col min="5387" max="5391" width="0" style="11" hidden="1" customWidth="1"/>
    <col min="5392" max="5614" width="9.140625" style="11"/>
    <col min="5615" max="5615" width="28" style="11" customWidth="1"/>
    <col min="5616" max="5616" width="3.5703125" style="11" customWidth="1"/>
    <col min="5617" max="5618" width="6" style="11" customWidth="1"/>
    <col min="5619" max="5619" width="4.5703125" style="11" customWidth="1"/>
    <col min="5620" max="5620" width="6.5703125" style="11" customWidth="1"/>
    <col min="5621" max="5623" width="3" style="11" customWidth="1"/>
    <col min="5624" max="5624" width="6.85546875" style="11" customWidth="1"/>
    <col min="5625" max="5628" width="3.5703125" style="11" customWidth="1"/>
    <col min="5629" max="5629" width="4.42578125" style="11" customWidth="1"/>
    <col min="5630" max="5632" width="3" style="11" customWidth="1"/>
    <col min="5633" max="5633" width="4.42578125" style="11" customWidth="1"/>
    <col min="5634" max="5634" width="4.28515625" style="11" customWidth="1"/>
    <col min="5635" max="5635" width="5.7109375" style="11" customWidth="1"/>
    <col min="5636" max="5636" width="7.140625" style="11" customWidth="1"/>
    <col min="5637" max="5637" width="4" style="11" customWidth="1"/>
    <col min="5638" max="5638" width="7.140625" style="11" customWidth="1"/>
    <col min="5639" max="5641" width="3" style="11" customWidth="1"/>
    <col min="5642" max="5642" width="4.42578125" style="11" customWidth="1"/>
    <col min="5643" max="5647" width="0" style="11" hidden="1" customWidth="1"/>
    <col min="5648" max="5870" width="9.140625" style="11"/>
    <col min="5871" max="5871" width="28" style="11" customWidth="1"/>
    <col min="5872" max="5872" width="3.5703125" style="11" customWidth="1"/>
    <col min="5873" max="5874" width="6" style="11" customWidth="1"/>
    <col min="5875" max="5875" width="4.5703125" style="11" customWidth="1"/>
    <col min="5876" max="5876" width="6.5703125" style="11" customWidth="1"/>
    <col min="5877" max="5879" width="3" style="11" customWidth="1"/>
    <col min="5880" max="5880" width="6.85546875" style="11" customWidth="1"/>
    <col min="5881" max="5884" width="3.5703125" style="11" customWidth="1"/>
    <col min="5885" max="5885" width="4.42578125" style="11" customWidth="1"/>
    <col min="5886" max="5888" width="3" style="11" customWidth="1"/>
    <col min="5889" max="5889" width="4.42578125" style="11" customWidth="1"/>
    <col min="5890" max="5890" width="4.28515625" style="11" customWidth="1"/>
    <col min="5891" max="5891" width="5.7109375" style="11" customWidth="1"/>
    <col min="5892" max="5892" width="7.140625" style="11" customWidth="1"/>
    <col min="5893" max="5893" width="4" style="11" customWidth="1"/>
    <col min="5894" max="5894" width="7.140625" style="11" customWidth="1"/>
    <col min="5895" max="5897" width="3" style="11" customWidth="1"/>
    <col min="5898" max="5898" width="4.42578125" style="11" customWidth="1"/>
    <col min="5899" max="5903" width="0" style="11" hidden="1" customWidth="1"/>
    <col min="5904" max="6126" width="9.140625" style="11"/>
    <col min="6127" max="6127" width="28" style="11" customWidth="1"/>
    <col min="6128" max="6128" width="3.5703125" style="11" customWidth="1"/>
    <col min="6129" max="6130" width="6" style="11" customWidth="1"/>
    <col min="6131" max="6131" width="4.5703125" style="11" customWidth="1"/>
    <col min="6132" max="6132" width="6.5703125" style="11" customWidth="1"/>
    <col min="6133" max="6135" width="3" style="11" customWidth="1"/>
    <col min="6136" max="6136" width="6.85546875" style="11" customWidth="1"/>
    <col min="6137" max="6140" width="3.5703125" style="11" customWidth="1"/>
    <col min="6141" max="6141" width="4.42578125" style="11" customWidth="1"/>
    <col min="6142" max="6144" width="3" style="11" customWidth="1"/>
    <col min="6145" max="6145" width="4.42578125" style="11" customWidth="1"/>
    <col min="6146" max="6146" width="4.28515625" style="11" customWidth="1"/>
    <col min="6147" max="6147" width="5.7109375" style="11" customWidth="1"/>
    <col min="6148" max="6148" width="7.140625" style="11" customWidth="1"/>
    <col min="6149" max="6149" width="4" style="11" customWidth="1"/>
    <col min="6150" max="6150" width="7.140625" style="11" customWidth="1"/>
    <col min="6151" max="6153" width="3" style="11" customWidth="1"/>
    <col min="6154" max="6154" width="4.42578125" style="11" customWidth="1"/>
    <col min="6155" max="6159" width="0" style="11" hidden="1" customWidth="1"/>
    <col min="6160" max="6382" width="9.140625" style="11"/>
    <col min="6383" max="6383" width="28" style="11" customWidth="1"/>
    <col min="6384" max="6384" width="3.5703125" style="11" customWidth="1"/>
    <col min="6385" max="6386" width="6" style="11" customWidth="1"/>
    <col min="6387" max="6387" width="4.5703125" style="11" customWidth="1"/>
    <col min="6388" max="6388" width="6.5703125" style="11" customWidth="1"/>
    <col min="6389" max="6391" width="3" style="11" customWidth="1"/>
    <col min="6392" max="6392" width="6.85546875" style="11" customWidth="1"/>
    <col min="6393" max="6396" width="3.5703125" style="11" customWidth="1"/>
    <col min="6397" max="6397" width="4.42578125" style="11" customWidth="1"/>
    <col min="6398" max="6400" width="3" style="11" customWidth="1"/>
    <col min="6401" max="6401" width="4.42578125" style="11" customWidth="1"/>
    <col min="6402" max="6402" width="4.28515625" style="11" customWidth="1"/>
    <col min="6403" max="6403" width="5.7109375" style="11" customWidth="1"/>
    <col min="6404" max="6404" width="7.140625" style="11" customWidth="1"/>
    <col min="6405" max="6405" width="4" style="11" customWidth="1"/>
    <col min="6406" max="6406" width="7.140625" style="11" customWidth="1"/>
    <col min="6407" max="6409" width="3" style="11" customWidth="1"/>
    <col min="6410" max="6410" width="4.42578125" style="11" customWidth="1"/>
    <col min="6411" max="6415" width="0" style="11" hidden="1" customWidth="1"/>
    <col min="6416" max="6638" width="9.140625" style="11"/>
    <col min="6639" max="6639" width="28" style="11" customWidth="1"/>
    <col min="6640" max="6640" width="3.5703125" style="11" customWidth="1"/>
    <col min="6641" max="6642" width="6" style="11" customWidth="1"/>
    <col min="6643" max="6643" width="4.5703125" style="11" customWidth="1"/>
    <col min="6644" max="6644" width="6.5703125" style="11" customWidth="1"/>
    <col min="6645" max="6647" width="3" style="11" customWidth="1"/>
    <col min="6648" max="6648" width="6.85546875" style="11" customWidth="1"/>
    <col min="6649" max="6652" width="3.5703125" style="11" customWidth="1"/>
    <col min="6653" max="6653" width="4.42578125" style="11" customWidth="1"/>
    <col min="6654" max="6656" width="3" style="11" customWidth="1"/>
    <col min="6657" max="6657" width="4.42578125" style="11" customWidth="1"/>
    <col min="6658" max="6658" width="4.28515625" style="11" customWidth="1"/>
    <col min="6659" max="6659" width="5.7109375" style="11" customWidth="1"/>
    <col min="6660" max="6660" width="7.140625" style="11" customWidth="1"/>
    <col min="6661" max="6661" width="4" style="11" customWidth="1"/>
    <col min="6662" max="6662" width="7.140625" style="11" customWidth="1"/>
    <col min="6663" max="6665" width="3" style="11" customWidth="1"/>
    <col min="6666" max="6666" width="4.42578125" style="11" customWidth="1"/>
    <col min="6667" max="6671" width="0" style="11" hidden="1" customWidth="1"/>
    <col min="6672" max="6894" width="9.140625" style="11"/>
    <col min="6895" max="6895" width="28" style="11" customWidth="1"/>
    <col min="6896" max="6896" width="3.5703125" style="11" customWidth="1"/>
    <col min="6897" max="6898" width="6" style="11" customWidth="1"/>
    <col min="6899" max="6899" width="4.5703125" style="11" customWidth="1"/>
    <col min="6900" max="6900" width="6.5703125" style="11" customWidth="1"/>
    <col min="6901" max="6903" width="3" style="11" customWidth="1"/>
    <col min="6904" max="6904" width="6.85546875" style="11" customWidth="1"/>
    <col min="6905" max="6908" width="3.5703125" style="11" customWidth="1"/>
    <col min="6909" max="6909" width="4.42578125" style="11" customWidth="1"/>
    <col min="6910" max="6912" width="3" style="11" customWidth="1"/>
    <col min="6913" max="6913" width="4.42578125" style="11" customWidth="1"/>
    <col min="6914" max="6914" width="4.28515625" style="11" customWidth="1"/>
    <col min="6915" max="6915" width="5.7109375" style="11" customWidth="1"/>
    <col min="6916" max="6916" width="7.140625" style="11" customWidth="1"/>
    <col min="6917" max="6917" width="4" style="11" customWidth="1"/>
    <col min="6918" max="6918" width="7.140625" style="11" customWidth="1"/>
    <col min="6919" max="6921" width="3" style="11" customWidth="1"/>
    <col min="6922" max="6922" width="4.42578125" style="11" customWidth="1"/>
    <col min="6923" max="6927" width="0" style="11" hidden="1" customWidth="1"/>
    <col min="6928" max="7150" width="9.140625" style="11"/>
    <col min="7151" max="7151" width="28" style="11" customWidth="1"/>
    <col min="7152" max="7152" width="3.5703125" style="11" customWidth="1"/>
    <col min="7153" max="7154" width="6" style="11" customWidth="1"/>
    <col min="7155" max="7155" width="4.5703125" style="11" customWidth="1"/>
    <col min="7156" max="7156" width="6.5703125" style="11" customWidth="1"/>
    <col min="7157" max="7159" width="3" style="11" customWidth="1"/>
    <col min="7160" max="7160" width="6.85546875" style="11" customWidth="1"/>
    <col min="7161" max="7164" width="3.5703125" style="11" customWidth="1"/>
    <col min="7165" max="7165" width="4.42578125" style="11" customWidth="1"/>
    <col min="7166" max="7168" width="3" style="11" customWidth="1"/>
    <col min="7169" max="7169" width="4.42578125" style="11" customWidth="1"/>
    <col min="7170" max="7170" width="4.28515625" style="11" customWidth="1"/>
    <col min="7171" max="7171" width="5.7109375" style="11" customWidth="1"/>
    <col min="7172" max="7172" width="7.140625" style="11" customWidth="1"/>
    <col min="7173" max="7173" width="4" style="11" customWidth="1"/>
    <col min="7174" max="7174" width="7.140625" style="11" customWidth="1"/>
    <col min="7175" max="7177" width="3" style="11" customWidth="1"/>
    <col min="7178" max="7178" width="4.42578125" style="11" customWidth="1"/>
    <col min="7179" max="7183" width="0" style="11" hidden="1" customWidth="1"/>
    <col min="7184" max="7406" width="9.140625" style="11"/>
    <col min="7407" max="7407" width="28" style="11" customWidth="1"/>
    <col min="7408" max="7408" width="3.5703125" style="11" customWidth="1"/>
    <col min="7409" max="7410" width="6" style="11" customWidth="1"/>
    <col min="7411" max="7411" width="4.5703125" style="11" customWidth="1"/>
    <col min="7412" max="7412" width="6.5703125" style="11" customWidth="1"/>
    <col min="7413" max="7415" width="3" style="11" customWidth="1"/>
    <col min="7416" max="7416" width="6.85546875" style="11" customWidth="1"/>
    <col min="7417" max="7420" width="3.5703125" style="11" customWidth="1"/>
    <col min="7421" max="7421" width="4.42578125" style="11" customWidth="1"/>
    <col min="7422" max="7424" width="3" style="11" customWidth="1"/>
    <col min="7425" max="7425" width="4.42578125" style="11" customWidth="1"/>
    <col min="7426" max="7426" width="4.28515625" style="11" customWidth="1"/>
    <col min="7427" max="7427" width="5.7109375" style="11" customWidth="1"/>
    <col min="7428" max="7428" width="7.140625" style="11" customWidth="1"/>
    <col min="7429" max="7429" width="4" style="11" customWidth="1"/>
    <col min="7430" max="7430" width="7.140625" style="11" customWidth="1"/>
    <col min="7431" max="7433" width="3" style="11" customWidth="1"/>
    <col min="7434" max="7434" width="4.42578125" style="11" customWidth="1"/>
    <col min="7435" max="7439" width="0" style="11" hidden="1" customWidth="1"/>
    <col min="7440" max="7662" width="9.140625" style="11"/>
    <col min="7663" max="7663" width="28" style="11" customWidth="1"/>
    <col min="7664" max="7664" width="3.5703125" style="11" customWidth="1"/>
    <col min="7665" max="7666" width="6" style="11" customWidth="1"/>
    <col min="7667" max="7667" width="4.5703125" style="11" customWidth="1"/>
    <col min="7668" max="7668" width="6.5703125" style="11" customWidth="1"/>
    <col min="7669" max="7671" width="3" style="11" customWidth="1"/>
    <col min="7672" max="7672" width="6.85546875" style="11" customWidth="1"/>
    <col min="7673" max="7676" width="3.5703125" style="11" customWidth="1"/>
    <col min="7677" max="7677" width="4.42578125" style="11" customWidth="1"/>
    <col min="7678" max="7680" width="3" style="11" customWidth="1"/>
    <col min="7681" max="7681" width="4.42578125" style="11" customWidth="1"/>
    <col min="7682" max="7682" width="4.28515625" style="11" customWidth="1"/>
    <col min="7683" max="7683" width="5.7109375" style="11" customWidth="1"/>
    <col min="7684" max="7684" width="7.140625" style="11" customWidth="1"/>
    <col min="7685" max="7685" width="4" style="11" customWidth="1"/>
    <col min="7686" max="7686" width="7.140625" style="11" customWidth="1"/>
    <col min="7687" max="7689" width="3" style="11" customWidth="1"/>
    <col min="7690" max="7690" width="4.42578125" style="11" customWidth="1"/>
    <col min="7691" max="7695" width="0" style="11" hidden="1" customWidth="1"/>
    <col min="7696" max="7918" width="9.140625" style="11"/>
    <col min="7919" max="7919" width="28" style="11" customWidth="1"/>
    <col min="7920" max="7920" width="3.5703125" style="11" customWidth="1"/>
    <col min="7921" max="7922" width="6" style="11" customWidth="1"/>
    <col min="7923" max="7923" width="4.5703125" style="11" customWidth="1"/>
    <col min="7924" max="7924" width="6.5703125" style="11" customWidth="1"/>
    <col min="7925" max="7927" width="3" style="11" customWidth="1"/>
    <col min="7928" max="7928" width="6.85546875" style="11" customWidth="1"/>
    <col min="7929" max="7932" width="3.5703125" style="11" customWidth="1"/>
    <col min="7933" max="7933" width="4.42578125" style="11" customWidth="1"/>
    <col min="7934" max="7936" width="3" style="11" customWidth="1"/>
    <col min="7937" max="7937" width="4.42578125" style="11" customWidth="1"/>
    <col min="7938" max="7938" width="4.28515625" style="11" customWidth="1"/>
    <col min="7939" max="7939" width="5.7109375" style="11" customWidth="1"/>
    <col min="7940" max="7940" width="7.140625" style="11" customWidth="1"/>
    <col min="7941" max="7941" width="4" style="11" customWidth="1"/>
    <col min="7942" max="7942" width="7.140625" style="11" customWidth="1"/>
    <col min="7943" max="7945" width="3" style="11" customWidth="1"/>
    <col min="7946" max="7946" width="4.42578125" style="11" customWidth="1"/>
    <col min="7947" max="7951" width="0" style="11" hidden="1" customWidth="1"/>
    <col min="7952" max="8174" width="9.140625" style="11"/>
    <col min="8175" max="8175" width="28" style="11" customWidth="1"/>
    <col min="8176" max="8176" width="3.5703125" style="11" customWidth="1"/>
    <col min="8177" max="8178" width="6" style="11" customWidth="1"/>
    <col min="8179" max="8179" width="4.5703125" style="11" customWidth="1"/>
    <col min="8180" max="8180" width="6.5703125" style="11" customWidth="1"/>
    <col min="8181" max="8183" width="3" style="11" customWidth="1"/>
    <col min="8184" max="8184" width="6.85546875" style="11" customWidth="1"/>
    <col min="8185" max="8188" width="3.5703125" style="11" customWidth="1"/>
    <col min="8189" max="8189" width="4.42578125" style="11" customWidth="1"/>
    <col min="8190" max="8192" width="3" style="11" customWidth="1"/>
    <col min="8193" max="8193" width="4.42578125" style="11" customWidth="1"/>
    <col min="8194" max="8194" width="4.28515625" style="11" customWidth="1"/>
    <col min="8195" max="8195" width="5.7109375" style="11" customWidth="1"/>
    <col min="8196" max="8196" width="7.140625" style="11" customWidth="1"/>
    <col min="8197" max="8197" width="4" style="11" customWidth="1"/>
    <col min="8198" max="8198" width="7.140625" style="11" customWidth="1"/>
    <col min="8199" max="8201" width="3" style="11" customWidth="1"/>
    <col min="8202" max="8202" width="4.42578125" style="11" customWidth="1"/>
    <col min="8203" max="8207" width="0" style="11" hidden="1" customWidth="1"/>
    <col min="8208" max="8430" width="9.140625" style="11"/>
    <col min="8431" max="8431" width="28" style="11" customWidth="1"/>
    <col min="8432" max="8432" width="3.5703125" style="11" customWidth="1"/>
    <col min="8433" max="8434" width="6" style="11" customWidth="1"/>
    <col min="8435" max="8435" width="4.5703125" style="11" customWidth="1"/>
    <col min="8436" max="8436" width="6.5703125" style="11" customWidth="1"/>
    <col min="8437" max="8439" width="3" style="11" customWidth="1"/>
    <col min="8440" max="8440" width="6.85546875" style="11" customWidth="1"/>
    <col min="8441" max="8444" width="3.5703125" style="11" customWidth="1"/>
    <col min="8445" max="8445" width="4.42578125" style="11" customWidth="1"/>
    <col min="8446" max="8448" width="3" style="11" customWidth="1"/>
    <col min="8449" max="8449" width="4.42578125" style="11" customWidth="1"/>
    <col min="8450" max="8450" width="4.28515625" style="11" customWidth="1"/>
    <col min="8451" max="8451" width="5.7109375" style="11" customWidth="1"/>
    <col min="8452" max="8452" width="7.140625" style="11" customWidth="1"/>
    <col min="8453" max="8453" width="4" style="11" customWidth="1"/>
    <col min="8454" max="8454" width="7.140625" style="11" customWidth="1"/>
    <col min="8455" max="8457" width="3" style="11" customWidth="1"/>
    <col min="8458" max="8458" width="4.42578125" style="11" customWidth="1"/>
    <col min="8459" max="8463" width="0" style="11" hidden="1" customWidth="1"/>
    <col min="8464" max="8686" width="9.140625" style="11"/>
    <col min="8687" max="8687" width="28" style="11" customWidth="1"/>
    <col min="8688" max="8688" width="3.5703125" style="11" customWidth="1"/>
    <col min="8689" max="8690" width="6" style="11" customWidth="1"/>
    <col min="8691" max="8691" width="4.5703125" style="11" customWidth="1"/>
    <col min="8692" max="8692" width="6.5703125" style="11" customWidth="1"/>
    <col min="8693" max="8695" width="3" style="11" customWidth="1"/>
    <col min="8696" max="8696" width="6.85546875" style="11" customWidth="1"/>
    <col min="8697" max="8700" width="3.5703125" style="11" customWidth="1"/>
    <col min="8701" max="8701" width="4.42578125" style="11" customWidth="1"/>
    <col min="8702" max="8704" width="3" style="11" customWidth="1"/>
    <col min="8705" max="8705" width="4.42578125" style="11" customWidth="1"/>
    <col min="8706" max="8706" width="4.28515625" style="11" customWidth="1"/>
    <col min="8707" max="8707" width="5.7109375" style="11" customWidth="1"/>
    <col min="8708" max="8708" width="7.140625" style="11" customWidth="1"/>
    <col min="8709" max="8709" width="4" style="11" customWidth="1"/>
    <col min="8710" max="8710" width="7.140625" style="11" customWidth="1"/>
    <col min="8711" max="8713" width="3" style="11" customWidth="1"/>
    <col min="8714" max="8714" width="4.42578125" style="11" customWidth="1"/>
    <col min="8715" max="8719" width="0" style="11" hidden="1" customWidth="1"/>
    <col min="8720" max="8942" width="9.140625" style="11"/>
    <col min="8943" max="8943" width="28" style="11" customWidth="1"/>
    <col min="8944" max="8944" width="3.5703125" style="11" customWidth="1"/>
    <col min="8945" max="8946" width="6" style="11" customWidth="1"/>
    <col min="8947" max="8947" width="4.5703125" style="11" customWidth="1"/>
    <col min="8948" max="8948" width="6.5703125" style="11" customWidth="1"/>
    <col min="8949" max="8951" width="3" style="11" customWidth="1"/>
    <col min="8952" max="8952" width="6.85546875" style="11" customWidth="1"/>
    <col min="8953" max="8956" width="3.5703125" style="11" customWidth="1"/>
    <col min="8957" max="8957" width="4.42578125" style="11" customWidth="1"/>
    <col min="8958" max="8960" width="3" style="11" customWidth="1"/>
    <col min="8961" max="8961" width="4.42578125" style="11" customWidth="1"/>
    <col min="8962" max="8962" width="4.28515625" style="11" customWidth="1"/>
    <col min="8963" max="8963" width="5.7109375" style="11" customWidth="1"/>
    <col min="8964" max="8964" width="7.140625" style="11" customWidth="1"/>
    <col min="8965" max="8965" width="4" style="11" customWidth="1"/>
    <col min="8966" max="8966" width="7.140625" style="11" customWidth="1"/>
    <col min="8967" max="8969" width="3" style="11" customWidth="1"/>
    <col min="8970" max="8970" width="4.42578125" style="11" customWidth="1"/>
    <col min="8971" max="8975" width="0" style="11" hidden="1" customWidth="1"/>
    <col min="8976" max="9198" width="9.140625" style="11"/>
    <col min="9199" max="9199" width="28" style="11" customWidth="1"/>
    <col min="9200" max="9200" width="3.5703125" style="11" customWidth="1"/>
    <col min="9201" max="9202" width="6" style="11" customWidth="1"/>
    <col min="9203" max="9203" width="4.5703125" style="11" customWidth="1"/>
    <col min="9204" max="9204" width="6.5703125" style="11" customWidth="1"/>
    <col min="9205" max="9207" width="3" style="11" customWidth="1"/>
    <col min="9208" max="9208" width="6.85546875" style="11" customWidth="1"/>
    <col min="9209" max="9212" width="3.5703125" style="11" customWidth="1"/>
    <col min="9213" max="9213" width="4.42578125" style="11" customWidth="1"/>
    <col min="9214" max="9216" width="3" style="11" customWidth="1"/>
    <col min="9217" max="9217" width="4.42578125" style="11" customWidth="1"/>
    <col min="9218" max="9218" width="4.28515625" style="11" customWidth="1"/>
    <col min="9219" max="9219" width="5.7109375" style="11" customWidth="1"/>
    <col min="9220" max="9220" width="7.140625" style="11" customWidth="1"/>
    <col min="9221" max="9221" width="4" style="11" customWidth="1"/>
    <col min="9222" max="9222" width="7.140625" style="11" customWidth="1"/>
    <col min="9223" max="9225" width="3" style="11" customWidth="1"/>
    <col min="9226" max="9226" width="4.42578125" style="11" customWidth="1"/>
    <col min="9227" max="9231" width="0" style="11" hidden="1" customWidth="1"/>
    <col min="9232" max="9454" width="9.140625" style="11"/>
    <col min="9455" max="9455" width="28" style="11" customWidth="1"/>
    <col min="9456" max="9456" width="3.5703125" style="11" customWidth="1"/>
    <col min="9457" max="9458" width="6" style="11" customWidth="1"/>
    <col min="9459" max="9459" width="4.5703125" style="11" customWidth="1"/>
    <col min="9460" max="9460" width="6.5703125" style="11" customWidth="1"/>
    <col min="9461" max="9463" width="3" style="11" customWidth="1"/>
    <col min="9464" max="9464" width="6.85546875" style="11" customWidth="1"/>
    <col min="9465" max="9468" width="3.5703125" style="11" customWidth="1"/>
    <col min="9469" max="9469" width="4.42578125" style="11" customWidth="1"/>
    <col min="9470" max="9472" width="3" style="11" customWidth="1"/>
    <col min="9473" max="9473" width="4.42578125" style="11" customWidth="1"/>
    <col min="9474" max="9474" width="4.28515625" style="11" customWidth="1"/>
    <col min="9475" max="9475" width="5.7109375" style="11" customWidth="1"/>
    <col min="9476" max="9476" width="7.140625" style="11" customWidth="1"/>
    <col min="9477" max="9477" width="4" style="11" customWidth="1"/>
    <col min="9478" max="9478" width="7.140625" style="11" customWidth="1"/>
    <col min="9479" max="9481" width="3" style="11" customWidth="1"/>
    <col min="9482" max="9482" width="4.42578125" style="11" customWidth="1"/>
    <col min="9483" max="9487" width="0" style="11" hidden="1" customWidth="1"/>
    <col min="9488" max="9710" width="9.140625" style="11"/>
    <col min="9711" max="9711" width="28" style="11" customWidth="1"/>
    <col min="9712" max="9712" width="3.5703125" style="11" customWidth="1"/>
    <col min="9713" max="9714" width="6" style="11" customWidth="1"/>
    <col min="9715" max="9715" width="4.5703125" style="11" customWidth="1"/>
    <col min="9716" max="9716" width="6.5703125" style="11" customWidth="1"/>
    <col min="9717" max="9719" width="3" style="11" customWidth="1"/>
    <col min="9720" max="9720" width="6.85546875" style="11" customWidth="1"/>
    <col min="9721" max="9724" width="3.5703125" style="11" customWidth="1"/>
    <col min="9725" max="9725" width="4.42578125" style="11" customWidth="1"/>
    <col min="9726" max="9728" width="3" style="11" customWidth="1"/>
    <col min="9729" max="9729" width="4.42578125" style="11" customWidth="1"/>
    <col min="9730" max="9730" width="4.28515625" style="11" customWidth="1"/>
    <col min="9731" max="9731" width="5.7109375" style="11" customWidth="1"/>
    <col min="9732" max="9732" width="7.140625" style="11" customWidth="1"/>
    <col min="9733" max="9733" width="4" style="11" customWidth="1"/>
    <col min="9734" max="9734" width="7.140625" style="11" customWidth="1"/>
    <col min="9735" max="9737" width="3" style="11" customWidth="1"/>
    <col min="9738" max="9738" width="4.42578125" style="11" customWidth="1"/>
    <col min="9739" max="9743" width="0" style="11" hidden="1" customWidth="1"/>
    <col min="9744" max="9966" width="9.140625" style="11"/>
    <col min="9967" max="9967" width="28" style="11" customWidth="1"/>
    <col min="9968" max="9968" width="3.5703125" style="11" customWidth="1"/>
    <col min="9969" max="9970" width="6" style="11" customWidth="1"/>
    <col min="9971" max="9971" width="4.5703125" style="11" customWidth="1"/>
    <col min="9972" max="9972" width="6.5703125" style="11" customWidth="1"/>
    <col min="9973" max="9975" width="3" style="11" customWidth="1"/>
    <col min="9976" max="9976" width="6.85546875" style="11" customWidth="1"/>
    <col min="9977" max="9980" width="3.5703125" style="11" customWidth="1"/>
    <col min="9981" max="9981" width="4.42578125" style="11" customWidth="1"/>
    <col min="9982" max="9984" width="3" style="11" customWidth="1"/>
    <col min="9985" max="9985" width="4.42578125" style="11" customWidth="1"/>
    <col min="9986" max="9986" width="4.28515625" style="11" customWidth="1"/>
    <col min="9987" max="9987" width="5.7109375" style="11" customWidth="1"/>
    <col min="9988" max="9988" width="7.140625" style="11" customWidth="1"/>
    <col min="9989" max="9989" width="4" style="11" customWidth="1"/>
    <col min="9990" max="9990" width="7.140625" style="11" customWidth="1"/>
    <col min="9991" max="9993" width="3" style="11" customWidth="1"/>
    <col min="9994" max="9994" width="4.42578125" style="11" customWidth="1"/>
    <col min="9995" max="9999" width="0" style="11" hidden="1" customWidth="1"/>
    <col min="10000" max="10222" width="9.140625" style="11"/>
    <col min="10223" max="10223" width="28" style="11" customWidth="1"/>
    <col min="10224" max="10224" width="3.5703125" style="11" customWidth="1"/>
    <col min="10225" max="10226" width="6" style="11" customWidth="1"/>
    <col min="10227" max="10227" width="4.5703125" style="11" customWidth="1"/>
    <col min="10228" max="10228" width="6.5703125" style="11" customWidth="1"/>
    <col min="10229" max="10231" width="3" style="11" customWidth="1"/>
    <col min="10232" max="10232" width="6.85546875" style="11" customWidth="1"/>
    <col min="10233" max="10236" width="3.5703125" style="11" customWidth="1"/>
    <col min="10237" max="10237" width="4.42578125" style="11" customWidth="1"/>
    <col min="10238" max="10240" width="3" style="11" customWidth="1"/>
    <col min="10241" max="10241" width="4.42578125" style="11" customWidth="1"/>
    <col min="10242" max="10242" width="4.28515625" style="11" customWidth="1"/>
    <col min="10243" max="10243" width="5.7109375" style="11" customWidth="1"/>
    <col min="10244" max="10244" width="7.140625" style="11" customWidth="1"/>
    <col min="10245" max="10245" width="4" style="11" customWidth="1"/>
    <col min="10246" max="10246" width="7.140625" style="11" customWidth="1"/>
    <col min="10247" max="10249" width="3" style="11" customWidth="1"/>
    <col min="10250" max="10250" width="4.42578125" style="11" customWidth="1"/>
    <col min="10251" max="10255" width="0" style="11" hidden="1" customWidth="1"/>
    <col min="10256" max="10478" width="9.140625" style="11"/>
    <col min="10479" max="10479" width="28" style="11" customWidth="1"/>
    <col min="10480" max="10480" width="3.5703125" style="11" customWidth="1"/>
    <col min="10481" max="10482" width="6" style="11" customWidth="1"/>
    <col min="10483" max="10483" width="4.5703125" style="11" customWidth="1"/>
    <col min="10484" max="10484" width="6.5703125" style="11" customWidth="1"/>
    <col min="10485" max="10487" width="3" style="11" customWidth="1"/>
    <col min="10488" max="10488" width="6.85546875" style="11" customWidth="1"/>
    <col min="10489" max="10492" width="3.5703125" style="11" customWidth="1"/>
    <col min="10493" max="10493" width="4.42578125" style="11" customWidth="1"/>
    <col min="10494" max="10496" width="3" style="11" customWidth="1"/>
    <col min="10497" max="10497" width="4.42578125" style="11" customWidth="1"/>
    <col min="10498" max="10498" width="4.28515625" style="11" customWidth="1"/>
    <col min="10499" max="10499" width="5.7109375" style="11" customWidth="1"/>
    <col min="10500" max="10500" width="7.140625" style="11" customWidth="1"/>
    <col min="10501" max="10501" width="4" style="11" customWidth="1"/>
    <col min="10502" max="10502" width="7.140625" style="11" customWidth="1"/>
    <col min="10503" max="10505" width="3" style="11" customWidth="1"/>
    <col min="10506" max="10506" width="4.42578125" style="11" customWidth="1"/>
    <col min="10507" max="10511" width="0" style="11" hidden="1" customWidth="1"/>
    <col min="10512" max="10734" width="9.140625" style="11"/>
    <col min="10735" max="10735" width="28" style="11" customWidth="1"/>
    <col min="10736" max="10736" width="3.5703125" style="11" customWidth="1"/>
    <col min="10737" max="10738" width="6" style="11" customWidth="1"/>
    <col min="10739" max="10739" width="4.5703125" style="11" customWidth="1"/>
    <col min="10740" max="10740" width="6.5703125" style="11" customWidth="1"/>
    <col min="10741" max="10743" width="3" style="11" customWidth="1"/>
    <col min="10744" max="10744" width="6.85546875" style="11" customWidth="1"/>
    <col min="10745" max="10748" width="3.5703125" style="11" customWidth="1"/>
    <col min="10749" max="10749" width="4.42578125" style="11" customWidth="1"/>
    <col min="10750" max="10752" width="3" style="11" customWidth="1"/>
    <col min="10753" max="10753" width="4.42578125" style="11" customWidth="1"/>
    <col min="10754" max="10754" width="4.28515625" style="11" customWidth="1"/>
    <col min="10755" max="10755" width="5.7109375" style="11" customWidth="1"/>
    <col min="10756" max="10756" width="7.140625" style="11" customWidth="1"/>
    <col min="10757" max="10757" width="4" style="11" customWidth="1"/>
    <col min="10758" max="10758" width="7.140625" style="11" customWidth="1"/>
    <col min="10759" max="10761" width="3" style="11" customWidth="1"/>
    <col min="10762" max="10762" width="4.42578125" style="11" customWidth="1"/>
    <col min="10763" max="10767" width="0" style="11" hidden="1" customWidth="1"/>
    <col min="10768" max="10990" width="9.140625" style="11"/>
    <col min="10991" max="10991" width="28" style="11" customWidth="1"/>
    <col min="10992" max="10992" width="3.5703125" style="11" customWidth="1"/>
    <col min="10993" max="10994" width="6" style="11" customWidth="1"/>
    <col min="10995" max="10995" width="4.5703125" style="11" customWidth="1"/>
    <col min="10996" max="10996" width="6.5703125" style="11" customWidth="1"/>
    <col min="10997" max="10999" width="3" style="11" customWidth="1"/>
    <col min="11000" max="11000" width="6.85546875" style="11" customWidth="1"/>
    <col min="11001" max="11004" width="3.5703125" style="11" customWidth="1"/>
    <col min="11005" max="11005" width="4.42578125" style="11" customWidth="1"/>
    <col min="11006" max="11008" width="3" style="11" customWidth="1"/>
    <col min="11009" max="11009" width="4.42578125" style="11" customWidth="1"/>
    <col min="11010" max="11010" width="4.28515625" style="11" customWidth="1"/>
    <col min="11011" max="11011" width="5.7109375" style="11" customWidth="1"/>
    <col min="11012" max="11012" width="7.140625" style="11" customWidth="1"/>
    <col min="11013" max="11013" width="4" style="11" customWidth="1"/>
    <col min="11014" max="11014" width="7.140625" style="11" customWidth="1"/>
    <col min="11015" max="11017" width="3" style="11" customWidth="1"/>
    <col min="11018" max="11018" width="4.42578125" style="11" customWidth="1"/>
    <col min="11019" max="11023" width="0" style="11" hidden="1" customWidth="1"/>
    <col min="11024" max="11246" width="9.140625" style="11"/>
    <col min="11247" max="11247" width="28" style="11" customWidth="1"/>
    <col min="11248" max="11248" width="3.5703125" style="11" customWidth="1"/>
    <col min="11249" max="11250" width="6" style="11" customWidth="1"/>
    <col min="11251" max="11251" width="4.5703125" style="11" customWidth="1"/>
    <col min="11252" max="11252" width="6.5703125" style="11" customWidth="1"/>
    <col min="11253" max="11255" width="3" style="11" customWidth="1"/>
    <col min="11256" max="11256" width="6.85546875" style="11" customWidth="1"/>
    <col min="11257" max="11260" width="3.5703125" style="11" customWidth="1"/>
    <col min="11261" max="11261" width="4.42578125" style="11" customWidth="1"/>
    <col min="11262" max="11264" width="3" style="11" customWidth="1"/>
    <col min="11265" max="11265" width="4.42578125" style="11" customWidth="1"/>
    <col min="11266" max="11266" width="4.28515625" style="11" customWidth="1"/>
    <col min="11267" max="11267" width="5.7109375" style="11" customWidth="1"/>
    <col min="11268" max="11268" width="7.140625" style="11" customWidth="1"/>
    <col min="11269" max="11269" width="4" style="11" customWidth="1"/>
    <col min="11270" max="11270" width="7.140625" style="11" customWidth="1"/>
    <col min="11271" max="11273" width="3" style="11" customWidth="1"/>
    <col min="11274" max="11274" width="4.42578125" style="11" customWidth="1"/>
    <col min="11275" max="11279" width="0" style="11" hidden="1" customWidth="1"/>
    <col min="11280" max="11502" width="9.140625" style="11"/>
    <col min="11503" max="11503" width="28" style="11" customWidth="1"/>
    <col min="11504" max="11504" width="3.5703125" style="11" customWidth="1"/>
    <col min="11505" max="11506" width="6" style="11" customWidth="1"/>
    <col min="11507" max="11507" width="4.5703125" style="11" customWidth="1"/>
    <col min="11508" max="11508" width="6.5703125" style="11" customWidth="1"/>
    <col min="11509" max="11511" width="3" style="11" customWidth="1"/>
    <col min="11512" max="11512" width="6.85546875" style="11" customWidth="1"/>
    <col min="11513" max="11516" width="3.5703125" style="11" customWidth="1"/>
    <col min="11517" max="11517" width="4.42578125" style="11" customWidth="1"/>
    <col min="11518" max="11520" width="3" style="11" customWidth="1"/>
    <col min="11521" max="11521" width="4.42578125" style="11" customWidth="1"/>
    <col min="11522" max="11522" width="4.28515625" style="11" customWidth="1"/>
    <col min="11523" max="11523" width="5.7109375" style="11" customWidth="1"/>
    <col min="11524" max="11524" width="7.140625" style="11" customWidth="1"/>
    <col min="11525" max="11525" width="4" style="11" customWidth="1"/>
    <col min="11526" max="11526" width="7.140625" style="11" customWidth="1"/>
    <col min="11527" max="11529" width="3" style="11" customWidth="1"/>
    <col min="11530" max="11530" width="4.42578125" style="11" customWidth="1"/>
    <col min="11531" max="11535" width="0" style="11" hidden="1" customWidth="1"/>
    <col min="11536" max="11758" width="9.140625" style="11"/>
    <col min="11759" max="11759" width="28" style="11" customWidth="1"/>
    <col min="11760" max="11760" width="3.5703125" style="11" customWidth="1"/>
    <col min="11761" max="11762" width="6" style="11" customWidth="1"/>
    <col min="11763" max="11763" width="4.5703125" style="11" customWidth="1"/>
    <col min="11764" max="11764" width="6.5703125" style="11" customWidth="1"/>
    <col min="11765" max="11767" width="3" style="11" customWidth="1"/>
    <col min="11768" max="11768" width="6.85546875" style="11" customWidth="1"/>
    <col min="11769" max="11772" width="3.5703125" style="11" customWidth="1"/>
    <col min="11773" max="11773" width="4.42578125" style="11" customWidth="1"/>
    <col min="11774" max="11776" width="3" style="11" customWidth="1"/>
    <col min="11777" max="11777" width="4.42578125" style="11" customWidth="1"/>
    <col min="11778" max="11778" width="4.28515625" style="11" customWidth="1"/>
    <col min="11779" max="11779" width="5.7109375" style="11" customWidth="1"/>
    <col min="11780" max="11780" width="7.140625" style="11" customWidth="1"/>
    <col min="11781" max="11781" width="4" style="11" customWidth="1"/>
    <col min="11782" max="11782" width="7.140625" style="11" customWidth="1"/>
    <col min="11783" max="11785" width="3" style="11" customWidth="1"/>
    <col min="11786" max="11786" width="4.42578125" style="11" customWidth="1"/>
    <col min="11787" max="11791" width="0" style="11" hidden="1" customWidth="1"/>
    <col min="11792" max="12014" width="9.140625" style="11"/>
    <col min="12015" max="12015" width="28" style="11" customWidth="1"/>
    <col min="12016" max="12016" width="3.5703125" style="11" customWidth="1"/>
    <col min="12017" max="12018" width="6" style="11" customWidth="1"/>
    <col min="12019" max="12019" width="4.5703125" style="11" customWidth="1"/>
    <col min="12020" max="12020" width="6.5703125" style="11" customWidth="1"/>
    <col min="12021" max="12023" width="3" style="11" customWidth="1"/>
    <col min="12024" max="12024" width="6.85546875" style="11" customWidth="1"/>
    <col min="12025" max="12028" width="3.5703125" style="11" customWidth="1"/>
    <col min="12029" max="12029" width="4.42578125" style="11" customWidth="1"/>
    <col min="12030" max="12032" width="3" style="11" customWidth="1"/>
    <col min="12033" max="12033" width="4.42578125" style="11" customWidth="1"/>
    <col min="12034" max="12034" width="4.28515625" style="11" customWidth="1"/>
    <col min="12035" max="12035" width="5.7109375" style="11" customWidth="1"/>
    <col min="12036" max="12036" width="7.140625" style="11" customWidth="1"/>
    <col min="12037" max="12037" width="4" style="11" customWidth="1"/>
    <col min="12038" max="12038" width="7.140625" style="11" customWidth="1"/>
    <col min="12039" max="12041" width="3" style="11" customWidth="1"/>
    <col min="12042" max="12042" width="4.42578125" style="11" customWidth="1"/>
    <col min="12043" max="12047" width="0" style="11" hidden="1" customWidth="1"/>
    <col min="12048" max="12270" width="9.140625" style="11"/>
    <col min="12271" max="12271" width="28" style="11" customWidth="1"/>
    <col min="12272" max="12272" width="3.5703125" style="11" customWidth="1"/>
    <col min="12273" max="12274" width="6" style="11" customWidth="1"/>
    <col min="12275" max="12275" width="4.5703125" style="11" customWidth="1"/>
    <col min="12276" max="12276" width="6.5703125" style="11" customWidth="1"/>
    <col min="12277" max="12279" width="3" style="11" customWidth="1"/>
    <col min="12280" max="12280" width="6.85546875" style="11" customWidth="1"/>
    <col min="12281" max="12284" width="3.5703125" style="11" customWidth="1"/>
    <col min="12285" max="12285" width="4.42578125" style="11" customWidth="1"/>
    <col min="12286" max="12288" width="3" style="11" customWidth="1"/>
    <col min="12289" max="12289" width="4.42578125" style="11" customWidth="1"/>
    <col min="12290" max="12290" width="4.28515625" style="11" customWidth="1"/>
    <col min="12291" max="12291" width="5.7109375" style="11" customWidth="1"/>
    <col min="12292" max="12292" width="7.140625" style="11" customWidth="1"/>
    <col min="12293" max="12293" width="4" style="11" customWidth="1"/>
    <col min="12294" max="12294" width="7.140625" style="11" customWidth="1"/>
    <col min="12295" max="12297" width="3" style="11" customWidth="1"/>
    <col min="12298" max="12298" width="4.42578125" style="11" customWidth="1"/>
    <col min="12299" max="12303" width="0" style="11" hidden="1" customWidth="1"/>
    <col min="12304" max="12526" width="9.140625" style="11"/>
    <col min="12527" max="12527" width="28" style="11" customWidth="1"/>
    <col min="12528" max="12528" width="3.5703125" style="11" customWidth="1"/>
    <col min="12529" max="12530" width="6" style="11" customWidth="1"/>
    <col min="12531" max="12531" width="4.5703125" style="11" customWidth="1"/>
    <col min="12532" max="12532" width="6.5703125" style="11" customWidth="1"/>
    <col min="12533" max="12535" width="3" style="11" customWidth="1"/>
    <col min="12536" max="12536" width="6.85546875" style="11" customWidth="1"/>
    <col min="12537" max="12540" width="3.5703125" style="11" customWidth="1"/>
    <col min="12541" max="12541" width="4.42578125" style="11" customWidth="1"/>
    <col min="12542" max="12544" width="3" style="11" customWidth="1"/>
    <col min="12545" max="12545" width="4.42578125" style="11" customWidth="1"/>
    <col min="12546" max="12546" width="4.28515625" style="11" customWidth="1"/>
    <col min="12547" max="12547" width="5.7109375" style="11" customWidth="1"/>
    <col min="12548" max="12548" width="7.140625" style="11" customWidth="1"/>
    <col min="12549" max="12549" width="4" style="11" customWidth="1"/>
    <col min="12550" max="12550" width="7.140625" style="11" customWidth="1"/>
    <col min="12551" max="12553" width="3" style="11" customWidth="1"/>
    <col min="12554" max="12554" width="4.42578125" style="11" customWidth="1"/>
    <col min="12555" max="12559" width="0" style="11" hidden="1" customWidth="1"/>
    <col min="12560" max="12782" width="9.140625" style="11"/>
    <col min="12783" max="12783" width="28" style="11" customWidth="1"/>
    <col min="12784" max="12784" width="3.5703125" style="11" customWidth="1"/>
    <col min="12785" max="12786" width="6" style="11" customWidth="1"/>
    <col min="12787" max="12787" width="4.5703125" style="11" customWidth="1"/>
    <col min="12788" max="12788" width="6.5703125" style="11" customWidth="1"/>
    <col min="12789" max="12791" width="3" style="11" customWidth="1"/>
    <col min="12792" max="12792" width="6.85546875" style="11" customWidth="1"/>
    <col min="12793" max="12796" width="3.5703125" style="11" customWidth="1"/>
    <col min="12797" max="12797" width="4.42578125" style="11" customWidth="1"/>
    <col min="12798" max="12800" width="3" style="11" customWidth="1"/>
    <col min="12801" max="12801" width="4.42578125" style="11" customWidth="1"/>
    <col min="12802" max="12802" width="4.28515625" style="11" customWidth="1"/>
    <col min="12803" max="12803" width="5.7109375" style="11" customWidth="1"/>
    <col min="12804" max="12804" width="7.140625" style="11" customWidth="1"/>
    <col min="12805" max="12805" width="4" style="11" customWidth="1"/>
    <col min="12806" max="12806" width="7.140625" style="11" customWidth="1"/>
    <col min="12807" max="12809" width="3" style="11" customWidth="1"/>
    <col min="12810" max="12810" width="4.42578125" style="11" customWidth="1"/>
    <col min="12811" max="12815" width="0" style="11" hidden="1" customWidth="1"/>
    <col min="12816" max="13038" width="9.140625" style="11"/>
    <col min="13039" max="13039" width="28" style="11" customWidth="1"/>
    <col min="13040" max="13040" width="3.5703125" style="11" customWidth="1"/>
    <col min="13041" max="13042" width="6" style="11" customWidth="1"/>
    <col min="13043" max="13043" width="4.5703125" style="11" customWidth="1"/>
    <col min="13044" max="13044" width="6.5703125" style="11" customWidth="1"/>
    <col min="13045" max="13047" width="3" style="11" customWidth="1"/>
    <col min="13048" max="13048" width="6.85546875" style="11" customWidth="1"/>
    <col min="13049" max="13052" width="3.5703125" style="11" customWidth="1"/>
    <col min="13053" max="13053" width="4.42578125" style="11" customWidth="1"/>
    <col min="13054" max="13056" width="3" style="11" customWidth="1"/>
    <col min="13057" max="13057" width="4.42578125" style="11" customWidth="1"/>
    <col min="13058" max="13058" width="4.28515625" style="11" customWidth="1"/>
    <col min="13059" max="13059" width="5.7109375" style="11" customWidth="1"/>
    <col min="13060" max="13060" width="7.140625" style="11" customWidth="1"/>
    <col min="13061" max="13061" width="4" style="11" customWidth="1"/>
    <col min="13062" max="13062" width="7.140625" style="11" customWidth="1"/>
    <col min="13063" max="13065" width="3" style="11" customWidth="1"/>
    <col min="13066" max="13066" width="4.42578125" style="11" customWidth="1"/>
    <col min="13067" max="13071" width="0" style="11" hidden="1" customWidth="1"/>
    <col min="13072" max="13294" width="9.140625" style="11"/>
    <col min="13295" max="13295" width="28" style="11" customWidth="1"/>
    <col min="13296" max="13296" width="3.5703125" style="11" customWidth="1"/>
    <col min="13297" max="13298" width="6" style="11" customWidth="1"/>
    <col min="13299" max="13299" width="4.5703125" style="11" customWidth="1"/>
    <col min="13300" max="13300" width="6.5703125" style="11" customWidth="1"/>
    <col min="13301" max="13303" width="3" style="11" customWidth="1"/>
    <col min="13304" max="13304" width="6.85546875" style="11" customWidth="1"/>
    <col min="13305" max="13308" width="3.5703125" style="11" customWidth="1"/>
    <col min="13309" max="13309" width="4.42578125" style="11" customWidth="1"/>
    <col min="13310" max="13312" width="3" style="11" customWidth="1"/>
    <col min="13313" max="13313" width="4.42578125" style="11" customWidth="1"/>
    <col min="13314" max="13314" width="4.28515625" style="11" customWidth="1"/>
    <col min="13315" max="13315" width="5.7109375" style="11" customWidth="1"/>
    <col min="13316" max="13316" width="7.140625" style="11" customWidth="1"/>
    <col min="13317" max="13317" width="4" style="11" customWidth="1"/>
    <col min="13318" max="13318" width="7.140625" style="11" customWidth="1"/>
    <col min="13319" max="13321" width="3" style="11" customWidth="1"/>
    <col min="13322" max="13322" width="4.42578125" style="11" customWidth="1"/>
    <col min="13323" max="13327" width="0" style="11" hidden="1" customWidth="1"/>
    <col min="13328" max="13550" width="9.140625" style="11"/>
    <col min="13551" max="13551" width="28" style="11" customWidth="1"/>
    <col min="13552" max="13552" width="3.5703125" style="11" customWidth="1"/>
    <col min="13553" max="13554" width="6" style="11" customWidth="1"/>
    <col min="13555" max="13555" width="4.5703125" style="11" customWidth="1"/>
    <col min="13556" max="13556" width="6.5703125" style="11" customWidth="1"/>
    <col min="13557" max="13559" width="3" style="11" customWidth="1"/>
    <col min="13560" max="13560" width="6.85546875" style="11" customWidth="1"/>
    <col min="13561" max="13564" width="3.5703125" style="11" customWidth="1"/>
    <col min="13565" max="13565" width="4.42578125" style="11" customWidth="1"/>
    <col min="13566" max="13568" width="3" style="11" customWidth="1"/>
    <col min="13569" max="13569" width="4.42578125" style="11" customWidth="1"/>
    <col min="13570" max="13570" width="4.28515625" style="11" customWidth="1"/>
    <col min="13571" max="13571" width="5.7109375" style="11" customWidth="1"/>
    <col min="13572" max="13572" width="7.140625" style="11" customWidth="1"/>
    <col min="13573" max="13573" width="4" style="11" customWidth="1"/>
    <col min="13574" max="13574" width="7.140625" style="11" customWidth="1"/>
    <col min="13575" max="13577" width="3" style="11" customWidth="1"/>
    <col min="13578" max="13578" width="4.42578125" style="11" customWidth="1"/>
    <col min="13579" max="13583" width="0" style="11" hidden="1" customWidth="1"/>
    <col min="13584" max="13806" width="9.140625" style="11"/>
    <col min="13807" max="13807" width="28" style="11" customWidth="1"/>
    <col min="13808" max="13808" width="3.5703125" style="11" customWidth="1"/>
    <col min="13809" max="13810" width="6" style="11" customWidth="1"/>
    <col min="13811" max="13811" width="4.5703125" style="11" customWidth="1"/>
    <col min="13812" max="13812" width="6.5703125" style="11" customWidth="1"/>
    <col min="13813" max="13815" width="3" style="11" customWidth="1"/>
    <col min="13816" max="13816" width="6.85546875" style="11" customWidth="1"/>
    <col min="13817" max="13820" width="3.5703125" style="11" customWidth="1"/>
    <col min="13821" max="13821" width="4.42578125" style="11" customWidth="1"/>
    <col min="13822" max="13824" width="3" style="11" customWidth="1"/>
    <col min="13825" max="13825" width="4.42578125" style="11" customWidth="1"/>
    <col min="13826" max="13826" width="4.28515625" style="11" customWidth="1"/>
    <col min="13827" max="13827" width="5.7109375" style="11" customWidth="1"/>
    <col min="13828" max="13828" width="7.140625" style="11" customWidth="1"/>
    <col min="13829" max="13829" width="4" style="11" customWidth="1"/>
    <col min="13830" max="13830" width="7.140625" style="11" customWidth="1"/>
    <col min="13831" max="13833" width="3" style="11" customWidth="1"/>
    <col min="13834" max="13834" width="4.42578125" style="11" customWidth="1"/>
    <col min="13835" max="13839" width="0" style="11" hidden="1" customWidth="1"/>
    <col min="13840" max="14062" width="9.140625" style="11"/>
    <col min="14063" max="14063" width="28" style="11" customWidth="1"/>
    <col min="14064" max="14064" width="3.5703125" style="11" customWidth="1"/>
    <col min="14065" max="14066" width="6" style="11" customWidth="1"/>
    <col min="14067" max="14067" width="4.5703125" style="11" customWidth="1"/>
    <col min="14068" max="14068" width="6.5703125" style="11" customWidth="1"/>
    <col min="14069" max="14071" width="3" style="11" customWidth="1"/>
    <col min="14072" max="14072" width="6.85546875" style="11" customWidth="1"/>
    <col min="14073" max="14076" width="3.5703125" style="11" customWidth="1"/>
    <col min="14077" max="14077" width="4.42578125" style="11" customWidth="1"/>
    <col min="14078" max="14080" width="3" style="11" customWidth="1"/>
    <col min="14081" max="14081" width="4.42578125" style="11" customWidth="1"/>
    <col min="14082" max="14082" width="4.28515625" style="11" customWidth="1"/>
    <col min="14083" max="14083" width="5.7109375" style="11" customWidth="1"/>
    <col min="14084" max="14084" width="7.140625" style="11" customWidth="1"/>
    <col min="14085" max="14085" width="4" style="11" customWidth="1"/>
    <col min="14086" max="14086" width="7.140625" style="11" customWidth="1"/>
    <col min="14087" max="14089" width="3" style="11" customWidth="1"/>
    <col min="14090" max="14090" width="4.42578125" style="11" customWidth="1"/>
    <col min="14091" max="14095" width="0" style="11" hidden="1" customWidth="1"/>
    <col min="14096" max="14318" width="9.140625" style="11"/>
    <col min="14319" max="14319" width="28" style="11" customWidth="1"/>
    <col min="14320" max="14320" width="3.5703125" style="11" customWidth="1"/>
    <col min="14321" max="14322" width="6" style="11" customWidth="1"/>
    <col min="14323" max="14323" width="4.5703125" style="11" customWidth="1"/>
    <col min="14324" max="14324" width="6.5703125" style="11" customWidth="1"/>
    <col min="14325" max="14327" width="3" style="11" customWidth="1"/>
    <col min="14328" max="14328" width="6.85546875" style="11" customWidth="1"/>
    <col min="14329" max="14332" width="3.5703125" style="11" customWidth="1"/>
    <col min="14333" max="14333" width="4.42578125" style="11" customWidth="1"/>
    <col min="14334" max="14336" width="3" style="11" customWidth="1"/>
    <col min="14337" max="14337" width="4.42578125" style="11" customWidth="1"/>
    <col min="14338" max="14338" width="4.28515625" style="11" customWidth="1"/>
    <col min="14339" max="14339" width="5.7109375" style="11" customWidth="1"/>
    <col min="14340" max="14340" width="7.140625" style="11" customWidth="1"/>
    <col min="14341" max="14341" width="4" style="11" customWidth="1"/>
    <col min="14342" max="14342" width="7.140625" style="11" customWidth="1"/>
    <col min="14343" max="14345" width="3" style="11" customWidth="1"/>
    <col min="14346" max="14346" width="4.42578125" style="11" customWidth="1"/>
    <col min="14347" max="14351" width="0" style="11" hidden="1" customWidth="1"/>
    <col min="14352" max="14574" width="9.140625" style="11"/>
    <col min="14575" max="14575" width="28" style="11" customWidth="1"/>
    <col min="14576" max="14576" width="3.5703125" style="11" customWidth="1"/>
    <col min="14577" max="14578" width="6" style="11" customWidth="1"/>
    <col min="14579" max="14579" width="4.5703125" style="11" customWidth="1"/>
    <col min="14580" max="14580" width="6.5703125" style="11" customWidth="1"/>
    <col min="14581" max="14583" width="3" style="11" customWidth="1"/>
    <col min="14584" max="14584" width="6.85546875" style="11" customWidth="1"/>
    <col min="14585" max="14588" width="3.5703125" style="11" customWidth="1"/>
    <col min="14589" max="14589" width="4.42578125" style="11" customWidth="1"/>
    <col min="14590" max="14592" width="3" style="11" customWidth="1"/>
    <col min="14593" max="14593" width="4.42578125" style="11" customWidth="1"/>
    <col min="14594" max="14594" width="4.28515625" style="11" customWidth="1"/>
    <col min="14595" max="14595" width="5.7109375" style="11" customWidth="1"/>
    <col min="14596" max="14596" width="7.140625" style="11" customWidth="1"/>
    <col min="14597" max="14597" width="4" style="11" customWidth="1"/>
    <col min="14598" max="14598" width="7.140625" style="11" customWidth="1"/>
    <col min="14599" max="14601" width="3" style="11" customWidth="1"/>
    <col min="14602" max="14602" width="4.42578125" style="11" customWidth="1"/>
    <col min="14603" max="14607" width="0" style="11" hidden="1" customWidth="1"/>
    <col min="14608" max="14830" width="9.140625" style="11"/>
    <col min="14831" max="14831" width="28" style="11" customWidth="1"/>
    <col min="14832" max="14832" width="3.5703125" style="11" customWidth="1"/>
    <col min="14833" max="14834" width="6" style="11" customWidth="1"/>
    <col min="14835" max="14835" width="4.5703125" style="11" customWidth="1"/>
    <col min="14836" max="14836" width="6.5703125" style="11" customWidth="1"/>
    <col min="14837" max="14839" width="3" style="11" customWidth="1"/>
    <col min="14840" max="14840" width="6.85546875" style="11" customWidth="1"/>
    <col min="14841" max="14844" width="3.5703125" style="11" customWidth="1"/>
    <col min="14845" max="14845" width="4.42578125" style="11" customWidth="1"/>
    <col min="14846" max="14848" width="3" style="11" customWidth="1"/>
    <col min="14849" max="14849" width="4.42578125" style="11" customWidth="1"/>
    <col min="14850" max="14850" width="4.28515625" style="11" customWidth="1"/>
    <col min="14851" max="14851" width="5.7109375" style="11" customWidth="1"/>
    <col min="14852" max="14852" width="7.140625" style="11" customWidth="1"/>
    <col min="14853" max="14853" width="4" style="11" customWidth="1"/>
    <col min="14854" max="14854" width="7.140625" style="11" customWidth="1"/>
    <col min="14855" max="14857" width="3" style="11" customWidth="1"/>
    <col min="14858" max="14858" width="4.42578125" style="11" customWidth="1"/>
    <col min="14859" max="14863" width="0" style="11" hidden="1" customWidth="1"/>
    <col min="14864" max="15086" width="9.140625" style="11"/>
    <col min="15087" max="15087" width="28" style="11" customWidth="1"/>
    <col min="15088" max="15088" width="3.5703125" style="11" customWidth="1"/>
    <col min="15089" max="15090" width="6" style="11" customWidth="1"/>
    <col min="15091" max="15091" width="4.5703125" style="11" customWidth="1"/>
    <col min="15092" max="15092" width="6.5703125" style="11" customWidth="1"/>
    <col min="15093" max="15095" width="3" style="11" customWidth="1"/>
    <col min="15096" max="15096" width="6.85546875" style="11" customWidth="1"/>
    <col min="15097" max="15100" width="3.5703125" style="11" customWidth="1"/>
    <col min="15101" max="15101" width="4.42578125" style="11" customWidth="1"/>
    <col min="15102" max="15104" width="3" style="11" customWidth="1"/>
    <col min="15105" max="15105" width="4.42578125" style="11" customWidth="1"/>
    <col min="15106" max="15106" width="4.28515625" style="11" customWidth="1"/>
    <col min="15107" max="15107" width="5.7109375" style="11" customWidth="1"/>
    <col min="15108" max="15108" width="7.140625" style="11" customWidth="1"/>
    <col min="15109" max="15109" width="4" style="11" customWidth="1"/>
    <col min="15110" max="15110" width="7.140625" style="11" customWidth="1"/>
    <col min="15111" max="15113" width="3" style="11" customWidth="1"/>
    <col min="15114" max="15114" width="4.42578125" style="11" customWidth="1"/>
    <col min="15115" max="15119" width="0" style="11" hidden="1" customWidth="1"/>
    <col min="15120" max="15342" width="9.140625" style="11"/>
    <col min="15343" max="15343" width="28" style="11" customWidth="1"/>
    <col min="15344" max="15344" width="3.5703125" style="11" customWidth="1"/>
    <col min="15345" max="15346" width="6" style="11" customWidth="1"/>
    <col min="15347" max="15347" width="4.5703125" style="11" customWidth="1"/>
    <col min="15348" max="15348" width="6.5703125" style="11" customWidth="1"/>
    <col min="15349" max="15351" width="3" style="11" customWidth="1"/>
    <col min="15352" max="15352" width="6.85546875" style="11" customWidth="1"/>
    <col min="15353" max="15356" width="3.5703125" style="11" customWidth="1"/>
    <col min="15357" max="15357" width="4.42578125" style="11" customWidth="1"/>
    <col min="15358" max="15360" width="3" style="11" customWidth="1"/>
    <col min="15361" max="15361" width="4.42578125" style="11" customWidth="1"/>
    <col min="15362" max="15362" width="4.28515625" style="11" customWidth="1"/>
    <col min="15363" max="15363" width="5.7109375" style="11" customWidth="1"/>
    <col min="15364" max="15364" width="7.140625" style="11" customWidth="1"/>
    <col min="15365" max="15365" width="4" style="11" customWidth="1"/>
    <col min="15366" max="15366" width="7.140625" style="11" customWidth="1"/>
    <col min="15367" max="15369" width="3" style="11" customWidth="1"/>
    <col min="15370" max="15370" width="4.42578125" style="11" customWidth="1"/>
    <col min="15371" max="15375" width="0" style="11" hidden="1" customWidth="1"/>
    <col min="15376" max="15598" width="9.140625" style="11"/>
    <col min="15599" max="15599" width="28" style="11" customWidth="1"/>
    <col min="15600" max="15600" width="3.5703125" style="11" customWidth="1"/>
    <col min="15601" max="15602" width="6" style="11" customWidth="1"/>
    <col min="15603" max="15603" width="4.5703125" style="11" customWidth="1"/>
    <col min="15604" max="15604" width="6.5703125" style="11" customWidth="1"/>
    <col min="15605" max="15607" width="3" style="11" customWidth="1"/>
    <col min="15608" max="15608" width="6.85546875" style="11" customWidth="1"/>
    <col min="15609" max="15612" width="3.5703125" style="11" customWidth="1"/>
    <col min="15613" max="15613" width="4.42578125" style="11" customWidth="1"/>
    <col min="15614" max="15616" width="3" style="11" customWidth="1"/>
    <col min="15617" max="15617" width="4.42578125" style="11" customWidth="1"/>
    <col min="15618" max="15618" width="4.28515625" style="11" customWidth="1"/>
    <col min="15619" max="15619" width="5.7109375" style="11" customWidth="1"/>
    <col min="15620" max="15620" width="7.140625" style="11" customWidth="1"/>
    <col min="15621" max="15621" width="4" style="11" customWidth="1"/>
    <col min="15622" max="15622" width="7.140625" style="11" customWidth="1"/>
    <col min="15623" max="15625" width="3" style="11" customWidth="1"/>
    <col min="15626" max="15626" width="4.42578125" style="11" customWidth="1"/>
    <col min="15627" max="15631" width="0" style="11" hidden="1" customWidth="1"/>
    <col min="15632" max="15854" width="9.140625" style="11"/>
    <col min="15855" max="15855" width="28" style="11" customWidth="1"/>
    <col min="15856" max="15856" width="3.5703125" style="11" customWidth="1"/>
    <col min="15857" max="15858" width="6" style="11" customWidth="1"/>
    <col min="15859" max="15859" width="4.5703125" style="11" customWidth="1"/>
    <col min="15860" max="15860" width="6.5703125" style="11" customWidth="1"/>
    <col min="15861" max="15863" width="3" style="11" customWidth="1"/>
    <col min="15864" max="15864" width="6.85546875" style="11" customWidth="1"/>
    <col min="15865" max="15868" width="3.5703125" style="11" customWidth="1"/>
    <col min="15869" max="15869" width="4.42578125" style="11" customWidth="1"/>
    <col min="15870" max="15872" width="3" style="11" customWidth="1"/>
    <col min="15873" max="15873" width="4.42578125" style="11" customWidth="1"/>
    <col min="15874" max="15874" width="4.28515625" style="11" customWidth="1"/>
    <col min="15875" max="15875" width="5.7109375" style="11" customWidth="1"/>
    <col min="15876" max="15876" width="7.140625" style="11" customWidth="1"/>
    <col min="15877" max="15877" width="4" style="11" customWidth="1"/>
    <col min="15878" max="15878" width="7.140625" style="11" customWidth="1"/>
    <col min="15879" max="15881" width="3" style="11" customWidth="1"/>
    <col min="15882" max="15882" width="4.42578125" style="11" customWidth="1"/>
    <col min="15883" max="15887" width="0" style="11" hidden="1" customWidth="1"/>
    <col min="15888" max="16110" width="9.140625" style="11"/>
    <col min="16111" max="16111" width="28" style="11" customWidth="1"/>
    <col min="16112" max="16112" width="3.5703125" style="11" customWidth="1"/>
    <col min="16113" max="16114" width="6" style="11" customWidth="1"/>
    <col min="16115" max="16115" width="4.5703125" style="11" customWidth="1"/>
    <col min="16116" max="16116" width="6.5703125" style="11" customWidth="1"/>
    <col min="16117" max="16119" width="3" style="11" customWidth="1"/>
    <col min="16120" max="16120" width="6.85546875" style="11" customWidth="1"/>
    <col min="16121" max="16124" width="3.5703125" style="11" customWidth="1"/>
    <col min="16125" max="16125" width="4.42578125" style="11" customWidth="1"/>
    <col min="16126" max="16128" width="3" style="11" customWidth="1"/>
    <col min="16129" max="16129" width="4.42578125" style="11" customWidth="1"/>
    <col min="16130" max="16130" width="4.28515625" style="11" customWidth="1"/>
    <col min="16131" max="16131" width="5.7109375" style="11" customWidth="1"/>
    <col min="16132" max="16132" width="7.140625" style="11" customWidth="1"/>
    <col min="16133" max="16133" width="4" style="11" customWidth="1"/>
    <col min="16134" max="16134" width="7.140625" style="11" customWidth="1"/>
    <col min="16135" max="16137" width="3" style="11" customWidth="1"/>
    <col min="16138" max="16138" width="4.42578125" style="11" customWidth="1"/>
    <col min="16139" max="16143" width="0" style="11" hidden="1" customWidth="1"/>
    <col min="16144" max="16384" width="9.140625" style="11"/>
  </cols>
  <sheetData>
    <row r="1" spans="1:15" ht="63" customHeight="1">
      <c r="A1" s="1" t="s">
        <v>0</v>
      </c>
      <c r="B1" s="2" t="s">
        <v>1</v>
      </c>
      <c r="C1" s="3"/>
      <c r="D1" s="4"/>
      <c r="E1" s="4"/>
      <c r="F1" s="3"/>
      <c r="G1" s="3"/>
      <c r="H1" s="3"/>
      <c r="I1" s="3"/>
      <c r="J1" s="5"/>
      <c r="K1" s="6" t="s">
        <v>2</v>
      </c>
      <c r="L1" s="7" t="s">
        <v>3</v>
      </c>
      <c r="M1" s="8"/>
      <c r="N1" s="9"/>
      <c r="O1" s="10" t="s">
        <v>4</v>
      </c>
    </row>
    <row r="2" spans="1:15" ht="44.25" customHeight="1" thickBot="1">
      <c r="A2" s="12"/>
      <c r="B2" s="13" t="s">
        <v>5</v>
      </c>
      <c r="C2" s="14" t="s">
        <v>6</v>
      </c>
      <c r="D2" s="15" t="s">
        <v>7</v>
      </c>
      <c r="E2" s="16" t="s">
        <v>8</v>
      </c>
      <c r="F2" s="14" t="s">
        <v>9</v>
      </c>
      <c r="G2" s="14" t="s">
        <v>10</v>
      </c>
      <c r="H2" s="14" t="s">
        <v>11</v>
      </c>
      <c r="I2" s="14" t="s">
        <v>12</v>
      </c>
      <c r="J2" s="17" t="s">
        <v>13</v>
      </c>
      <c r="K2" s="18" t="s">
        <v>14</v>
      </c>
      <c r="L2" s="19" t="s">
        <v>15</v>
      </c>
      <c r="M2" s="19" t="s">
        <v>16</v>
      </c>
      <c r="N2" s="19" t="s">
        <v>17</v>
      </c>
      <c r="O2" s="20" t="s">
        <v>17</v>
      </c>
    </row>
    <row r="3" spans="1:15">
      <c r="A3" s="21" t="s">
        <v>18</v>
      </c>
      <c r="B3" s="65"/>
      <c r="C3" s="22">
        <f>'[1]CENTRI TERRITORIALI'!$D$7</f>
        <v>1</v>
      </c>
      <c r="D3" s="22"/>
      <c r="E3" s="22"/>
      <c r="F3" s="22">
        <f>'[1]CENTRI TERRITORIALI'!$E$7</f>
        <v>1</v>
      </c>
      <c r="G3" s="22"/>
      <c r="H3" s="22"/>
      <c r="I3" s="22"/>
      <c r="J3" s="66">
        <f>B3+C3+D3+F3+G3+H3+I3</f>
        <v>2</v>
      </c>
      <c r="K3" s="25"/>
      <c r="L3" s="26"/>
      <c r="M3" s="27"/>
      <c r="N3" s="26"/>
      <c r="O3" s="28"/>
    </row>
    <row r="4" spans="1:15">
      <c r="A4" s="29" t="s">
        <v>19</v>
      </c>
      <c r="B4" s="67"/>
      <c r="C4" s="30">
        <f>'[1]CENTRI TERRITORIALI'!$D$11</f>
        <v>1</v>
      </c>
      <c r="D4" s="30"/>
      <c r="E4" s="30"/>
      <c r="F4" s="30">
        <f>'[1]CENTRI TERRITORIALI'!$E$11</f>
        <v>1</v>
      </c>
      <c r="G4" s="30"/>
      <c r="H4" s="30"/>
      <c r="I4" s="30"/>
      <c r="J4" s="66">
        <f t="shared" ref="J4:J67" si="0">B4+C4+D4+F4+G4+H4+I4</f>
        <v>2</v>
      </c>
      <c r="K4" s="25"/>
      <c r="L4" s="26"/>
      <c r="M4" s="27"/>
      <c r="N4" s="26"/>
      <c r="O4" s="28"/>
    </row>
    <row r="5" spans="1:15">
      <c r="A5" s="29" t="s">
        <v>20</v>
      </c>
      <c r="B5" s="67"/>
      <c r="C5" s="30">
        <f>'[1]CENTRI TERRITORIALI'!$D$15</f>
        <v>1</v>
      </c>
      <c r="D5" s="30"/>
      <c r="E5" s="30"/>
      <c r="F5" s="30">
        <f>'[1]CENTRI TERRITORIALI'!$E$15</f>
        <v>3</v>
      </c>
      <c r="G5" s="30"/>
      <c r="H5" s="30"/>
      <c r="I5" s="30"/>
      <c r="J5" s="66">
        <f t="shared" si="0"/>
        <v>4</v>
      </c>
      <c r="K5" s="25"/>
      <c r="L5" s="26"/>
      <c r="M5" s="27"/>
      <c r="N5" s="26"/>
      <c r="O5" s="28"/>
    </row>
    <row r="6" spans="1:15">
      <c r="A6" s="29" t="s">
        <v>21</v>
      </c>
      <c r="B6" s="67"/>
      <c r="C6" s="30">
        <f>'[1]CENTRI TERRITORIALI'!$D$19</f>
        <v>1</v>
      </c>
      <c r="D6" s="30"/>
      <c r="E6" s="30"/>
      <c r="F6" s="30">
        <f>'[1]CENTRI TERRITORIALI'!$E$19</f>
        <v>1</v>
      </c>
      <c r="G6" s="30"/>
      <c r="H6" s="30"/>
      <c r="I6" s="30"/>
      <c r="J6" s="66">
        <f t="shared" si="0"/>
        <v>2</v>
      </c>
      <c r="K6" s="25"/>
      <c r="L6" s="26"/>
      <c r="M6" s="27"/>
      <c r="N6" s="26"/>
      <c r="O6" s="28"/>
    </row>
    <row r="7" spans="1:15">
      <c r="A7" s="29" t="s">
        <v>22</v>
      </c>
      <c r="B7" s="67"/>
      <c r="C7" s="30">
        <f>'[1]CENTRI TERRITORIALI'!$D$23</f>
        <v>1</v>
      </c>
      <c r="D7" s="30"/>
      <c r="E7" s="30"/>
      <c r="F7" s="30">
        <f>'[1]CENTRI TERRITORIALI'!$E$23</f>
        <v>1</v>
      </c>
      <c r="G7" s="30"/>
      <c r="H7" s="30"/>
      <c r="I7" s="30"/>
      <c r="J7" s="66">
        <f t="shared" si="0"/>
        <v>2</v>
      </c>
      <c r="K7" s="25"/>
      <c r="L7" s="26"/>
      <c r="M7" s="27"/>
      <c r="N7" s="26"/>
      <c r="O7" s="28"/>
    </row>
    <row r="8" spans="1:15">
      <c r="A8" s="29" t="s">
        <v>23</v>
      </c>
      <c r="B8" s="67"/>
      <c r="C8" s="30">
        <f>'[1]CENTRI TERRITORIALI'!$D$27</f>
        <v>1</v>
      </c>
      <c r="D8" s="30"/>
      <c r="E8" s="30"/>
      <c r="F8" s="30">
        <f>'[1]CENTRI TERRITORIALI'!$E$27</f>
        <v>1</v>
      </c>
      <c r="G8" s="30"/>
      <c r="H8" s="30"/>
      <c r="I8" s="30"/>
      <c r="J8" s="66">
        <f t="shared" si="0"/>
        <v>2</v>
      </c>
      <c r="K8" s="25"/>
      <c r="L8" s="26"/>
      <c r="M8" s="27"/>
      <c r="N8" s="26"/>
      <c r="O8" s="28"/>
    </row>
    <row r="9" spans="1:15">
      <c r="A9" s="29" t="s">
        <v>24</v>
      </c>
      <c r="B9" s="67">
        <f>[1]I.C.!$G$16</f>
        <v>1</v>
      </c>
      <c r="C9" s="30">
        <f>[1]I.C.!$H$16</f>
        <v>4</v>
      </c>
      <c r="D9" s="30"/>
      <c r="E9" s="30"/>
      <c r="F9" s="30">
        <f>[1]I.C.!$I$16</f>
        <v>13</v>
      </c>
      <c r="G9" s="30"/>
      <c r="H9" s="30"/>
      <c r="I9" s="30"/>
      <c r="J9" s="66">
        <f t="shared" si="0"/>
        <v>18</v>
      </c>
      <c r="K9" s="25"/>
      <c r="L9" s="26"/>
      <c r="M9" s="27"/>
      <c r="N9" s="26">
        <v>1</v>
      </c>
      <c r="O9" s="28"/>
    </row>
    <row r="10" spans="1:15">
      <c r="A10" s="29" t="s">
        <v>25</v>
      </c>
      <c r="B10" s="67">
        <f>[1]I.C.!$G$30</f>
        <v>1</v>
      </c>
      <c r="C10" s="30">
        <f>[1]I.C.!$H$30</f>
        <v>5</v>
      </c>
      <c r="D10" s="30"/>
      <c r="E10" s="30"/>
      <c r="F10" s="30">
        <f>[1]I.C.!$I$30</f>
        <v>17.329999999999998</v>
      </c>
      <c r="G10" s="30"/>
      <c r="H10" s="30"/>
      <c r="I10" s="30"/>
      <c r="J10" s="66">
        <f t="shared" si="0"/>
        <v>23.33</v>
      </c>
      <c r="K10" s="25"/>
      <c r="L10" s="26"/>
      <c r="M10" s="27"/>
      <c r="N10" s="26"/>
      <c r="O10" s="28"/>
    </row>
    <row r="11" spans="1:15">
      <c r="A11" s="29" t="s">
        <v>26</v>
      </c>
      <c r="B11" s="67">
        <f>[1]I.C.!$G$44</f>
        <v>1</v>
      </c>
      <c r="C11" s="30">
        <f>[1]I.C.!$H$44</f>
        <v>5</v>
      </c>
      <c r="D11" s="30"/>
      <c r="E11" s="30"/>
      <c r="F11" s="30">
        <f>[1]I.C.!$I$44</f>
        <v>16.579999999999998</v>
      </c>
      <c r="G11" s="30"/>
      <c r="H11" s="30"/>
      <c r="I11" s="30"/>
      <c r="J11" s="66">
        <f t="shared" si="0"/>
        <v>22.58</v>
      </c>
      <c r="K11" s="25"/>
      <c r="L11" s="26"/>
      <c r="M11" s="27"/>
      <c r="N11" s="26">
        <v>1</v>
      </c>
      <c r="O11" s="28"/>
    </row>
    <row r="12" spans="1:15">
      <c r="A12" s="29" t="s">
        <v>27</v>
      </c>
      <c r="B12" s="67">
        <f>[1]I.C.!$G$58</f>
        <v>1</v>
      </c>
      <c r="C12" s="30">
        <f>[1]I.C.!$H$58</f>
        <v>5</v>
      </c>
      <c r="D12" s="30"/>
      <c r="E12" s="30"/>
      <c r="F12" s="30">
        <f>[1]I.C.!$I$58</f>
        <v>16</v>
      </c>
      <c r="G12" s="30"/>
      <c r="H12" s="30"/>
      <c r="I12" s="30"/>
      <c r="J12" s="66">
        <f t="shared" si="0"/>
        <v>22</v>
      </c>
      <c r="K12" s="25"/>
      <c r="L12" s="26"/>
      <c r="M12" s="27"/>
      <c r="N12" s="26">
        <v>1</v>
      </c>
      <c r="O12" s="28"/>
    </row>
    <row r="13" spans="1:15">
      <c r="A13" s="29" t="s">
        <v>28</v>
      </c>
      <c r="B13" s="67">
        <f>[1]I.C.!$G$72</f>
        <v>1</v>
      </c>
      <c r="C13" s="30">
        <f>[1]I.C.!$H$72</f>
        <v>5</v>
      </c>
      <c r="D13" s="30"/>
      <c r="E13" s="30"/>
      <c r="F13" s="30">
        <f>[1]I.C.!$I$72</f>
        <v>18</v>
      </c>
      <c r="G13" s="30"/>
      <c r="H13" s="30"/>
      <c r="I13" s="30"/>
      <c r="J13" s="66">
        <f t="shared" si="0"/>
        <v>24</v>
      </c>
      <c r="K13" s="25"/>
      <c r="L13" s="26"/>
      <c r="M13" s="27"/>
      <c r="N13" s="26">
        <v>1</v>
      </c>
      <c r="O13" s="28"/>
    </row>
    <row r="14" spans="1:15">
      <c r="A14" s="29" t="s">
        <v>29</v>
      </c>
      <c r="B14" s="67">
        <f>[1]I.C.!$G$86</f>
        <v>1</v>
      </c>
      <c r="C14" s="30">
        <f>[1]I.C.!$H$86</f>
        <v>7.36</v>
      </c>
      <c r="D14" s="30"/>
      <c r="E14" s="30"/>
      <c r="F14" s="30">
        <f>[1]I.C.!$I$86</f>
        <v>21.08</v>
      </c>
      <c r="G14" s="30"/>
      <c r="H14" s="30"/>
      <c r="I14" s="30"/>
      <c r="J14" s="66">
        <f t="shared" si="0"/>
        <v>29.439999999999998</v>
      </c>
      <c r="K14" s="25"/>
      <c r="L14" s="26"/>
      <c r="M14" s="27"/>
      <c r="N14" s="26"/>
      <c r="O14" s="28"/>
    </row>
    <row r="15" spans="1:15">
      <c r="A15" s="29" t="s">
        <v>30</v>
      </c>
      <c r="B15" s="67">
        <f>[1]I.C.!$G$99</f>
        <v>1</v>
      </c>
      <c r="C15" s="30">
        <f>[1]I.C.!$H$99</f>
        <v>3.36</v>
      </c>
      <c r="D15" s="30"/>
      <c r="E15" s="30"/>
      <c r="F15" s="30">
        <f>[1]I.C.!$I$99</f>
        <v>11.33</v>
      </c>
      <c r="G15" s="30"/>
      <c r="H15" s="30"/>
      <c r="I15" s="30"/>
      <c r="J15" s="66">
        <f t="shared" si="0"/>
        <v>15.69</v>
      </c>
      <c r="K15" s="25"/>
      <c r="L15" s="26"/>
      <c r="M15" s="27"/>
      <c r="N15" s="26"/>
      <c r="O15" s="28"/>
    </row>
    <row r="16" spans="1:15">
      <c r="A16" s="29" t="s">
        <v>31</v>
      </c>
      <c r="B16" s="67">
        <f>[1]I.C.!$G$113</f>
        <v>1</v>
      </c>
      <c r="C16" s="30">
        <f>[1]I.C.!$H$113</f>
        <v>3</v>
      </c>
      <c r="D16" s="30"/>
      <c r="E16" s="30"/>
      <c r="F16" s="30">
        <f>[1]I.C.!$I$113</f>
        <v>12</v>
      </c>
      <c r="G16" s="30"/>
      <c r="H16" s="30"/>
      <c r="I16" s="30"/>
      <c r="J16" s="66">
        <f t="shared" si="0"/>
        <v>16</v>
      </c>
      <c r="K16" s="25"/>
      <c r="L16" s="26"/>
      <c r="M16" s="27"/>
      <c r="N16" s="26">
        <v>1</v>
      </c>
      <c r="O16" s="28"/>
    </row>
    <row r="17" spans="1:15">
      <c r="A17" s="33" t="s">
        <v>32</v>
      </c>
      <c r="B17" s="67">
        <f>[1]I.C.!$G$127</f>
        <v>1</v>
      </c>
      <c r="C17" s="30">
        <f>[1]I.C.!$H$127</f>
        <v>3.36</v>
      </c>
      <c r="D17" s="30"/>
      <c r="E17" s="30"/>
      <c r="F17" s="30">
        <f>[1]I.C.!$I$127</f>
        <v>11.42</v>
      </c>
      <c r="G17" s="30"/>
      <c r="H17" s="30"/>
      <c r="I17" s="30"/>
      <c r="J17" s="66">
        <f t="shared" si="0"/>
        <v>15.78</v>
      </c>
      <c r="K17" s="25"/>
      <c r="L17" s="26"/>
      <c r="M17" s="27"/>
      <c r="N17" s="26">
        <v>1</v>
      </c>
      <c r="O17" s="28"/>
    </row>
    <row r="18" spans="1:15">
      <c r="A18" s="29" t="s">
        <v>33</v>
      </c>
      <c r="B18" s="67">
        <f>[1]I.C.!$G$140</f>
        <v>1</v>
      </c>
      <c r="C18" s="30">
        <f>[1]I.C.!$H$140</f>
        <v>6</v>
      </c>
      <c r="D18" s="30"/>
      <c r="E18" s="30"/>
      <c r="F18" s="30">
        <f>[1]I.C.!$I$140</f>
        <v>19.329999999999998</v>
      </c>
      <c r="G18" s="30"/>
      <c r="H18" s="30"/>
      <c r="I18" s="30"/>
      <c r="J18" s="66">
        <f t="shared" si="0"/>
        <v>26.33</v>
      </c>
      <c r="K18" s="25"/>
      <c r="L18" s="26">
        <v>1</v>
      </c>
      <c r="M18" s="27"/>
      <c r="N18" s="26"/>
      <c r="O18" s="28"/>
    </row>
    <row r="19" spans="1:15">
      <c r="A19" s="29" t="s">
        <v>34</v>
      </c>
      <c r="B19" s="67">
        <f>[1]I.C.!$G$153</f>
        <v>1</v>
      </c>
      <c r="C19" s="30">
        <f>[1]I.C.!$H$153</f>
        <v>3.36</v>
      </c>
      <c r="D19" s="30"/>
      <c r="E19" s="30"/>
      <c r="F19" s="30">
        <f>[1]I.C.!$I$153</f>
        <v>12</v>
      </c>
      <c r="G19" s="30"/>
      <c r="H19" s="30"/>
      <c r="I19" s="30"/>
      <c r="J19" s="66">
        <f t="shared" si="0"/>
        <v>16.36</v>
      </c>
      <c r="K19" s="25"/>
      <c r="L19" s="26"/>
      <c r="M19" s="27"/>
      <c r="N19" s="34"/>
      <c r="O19" s="28"/>
    </row>
    <row r="20" spans="1:15">
      <c r="A20" s="29" t="s">
        <v>35</v>
      </c>
      <c r="B20" s="67">
        <f>[1]I.C.!$G$167</f>
        <v>1</v>
      </c>
      <c r="C20" s="30">
        <f>[1]I.C.!$H$167</f>
        <v>4</v>
      </c>
      <c r="D20" s="30"/>
      <c r="E20" s="30"/>
      <c r="F20" s="30">
        <f>[1]I.C.!$I$167</f>
        <v>13.83</v>
      </c>
      <c r="G20" s="30"/>
      <c r="H20" s="30"/>
      <c r="I20" s="30"/>
      <c r="J20" s="66">
        <f t="shared" si="0"/>
        <v>18.829999999999998</v>
      </c>
      <c r="K20" s="25"/>
      <c r="L20" s="26"/>
      <c r="M20" s="27"/>
      <c r="N20" s="26"/>
      <c r="O20" s="28"/>
    </row>
    <row r="21" spans="1:15">
      <c r="A21" s="29" t="s">
        <v>36</v>
      </c>
      <c r="B21" s="67">
        <f>[1]I.C.!$G$180</f>
        <v>1</v>
      </c>
      <c r="C21" s="30">
        <f>[1]I.C.!$H$180</f>
        <v>5</v>
      </c>
      <c r="D21" s="30"/>
      <c r="E21" s="30"/>
      <c r="F21" s="30">
        <f>[1]I.C.!$I$180</f>
        <v>15</v>
      </c>
      <c r="G21" s="30"/>
      <c r="H21" s="30"/>
      <c r="I21" s="30"/>
      <c r="J21" s="66">
        <f t="shared" si="0"/>
        <v>21</v>
      </c>
      <c r="K21" s="25"/>
      <c r="L21" s="26"/>
      <c r="M21" s="27"/>
      <c r="N21" s="26"/>
      <c r="O21" s="28"/>
    </row>
    <row r="22" spans="1:15">
      <c r="A22" s="29" t="s">
        <v>37</v>
      </c>
      <c r="B22" s="67">
        <f>[1]I.C.!$G$193</f>
        <v>1</v>
      </c>
      <c r="C22" s="30">
        <f>[1]I.C.!$H$193</f>
        <v>5</v>
      </c>
      <c r="D22" s="30"/>
      <c r="E22" s="30"/>
      <c r="F22" s="30">
        <f>[1]I.C.!$I$193</f>
        <v>16</v>
      </c>
      <c r="G22" s="30"/>
      <c r="H22" s="30"/>
      <c r="I22" s="30"/>
      <c r="J22" s="66">
        <f t="shared" si="0"/>
        <v>22</v>
      </c>
      <c r="K22" s="25"/>
      <c r="L22" s="26"/>
      <c r="M22" s="27"/>
      <c r="N22" s="26"/>
      <c r="O22" s="28"/>
    </row>
    <row r="23" spans="1:15">
      <c r="A23" s="29" t="s">
        <v>38</v>
      </c>
      <c r="B23" s="67">
        <f>[1]I.C.!$G$206</f>
        <v>1</v>
      </c>
      <c r="C23" s="30">
        <f>[1]I.C.!$H$206</f>
        <v>7</v>
      </c>
      <c r="D23" s="30"/>
      <c r="E23" s="30"/>
      <c r="F23" s="30">
        <f>[1]I.C.!$I$206</f>
        <v>20</v>
      </c>
      <c r="G23" s="30"/>
      <c r="H23" s="30"/>
      <c r="I23" s="30"/>
      <c r="J23" s="66">
        <f t="shared" si="0"/>
        <v>28</v>
      </c>
      <c r="K23" s="25"/>
      <c r="L23" s="26"/>
      <c r="M23" s="27"/>
      <c r="N23" s="26">
        <v>1</v>
      </c>
      <c r="O23" s="28"/>
    </row>
    <row r="24" spans="1:15">
      <c r="A24" s="29" t="s">
        <v>39</v>
      </c>
      <c r="B24" s="67">
        <f>[1]I.C.!$G$220</f>
        <v>1</v>
      </c>
      <c r="C24" s="30">
        <f>[1]I.C.!$H$220</f>
        <v>9</v>
      </c>
      <c r="D24" s="30"/>
      <c r="E24" s="30"/>
      <c r="F24" s="30">
        <f>[1]I.C.!$I$220</f>
        <v>20.25</v>
      </c>
      <c r="G24" s="30"/>
      <c r="H24" s="30"/>
      <c r="I24" s="30"/>
      <c r="J24" s="66">
        <f t="shared" si="0"/>
        <v>30.25</v>
      </c>
      <c r="K24" s="25"/>
      <c r="L24" s="26"/>
      <c r="M24" s="27"/>
      <c r="N24" s="26"/>
      <c r="O24" s="28"/>
    </row>
    <row r="25" spans="1:15">
      <c r="A25" s="29" t="s">
        <v>40</v>
      </c>
      <c r="B25" s="67">
        <f>[1]I.C.!$G$233</f>
        <v>1</v>
      </c>
      <c r="C25" s="30">
        <f>[1]I.C.!$H$233</f>
        <v>5</v>
      </c>
      <c r="D25" s="30"/>
      <c r="E25" s="30"/>
      <c r="F25" s="30">
        <f>[1]I.C.!$I$233</f>
        <v>13</v>
      </c>
      <c r="G25" s="30"/>
      <c r="H25" s="30"/>
      <c r="I25" s="30"/>
      <c r="J25" s="66">
        <f t="shared" si="0"/>
        <v>19</v>
      </c>
      <c r="K25" s="25"/>
      <c r="L25" s="26">
        <v>1</v>
      </c>
      <c r="M25" s="27"/>
      <c r="N25" s="26">
        <v>1</v>
      </c>
      <c r="O25" s="28"/>
    </row>
    <row r="26" spans="1:15">
      <c r="A26" s="29" t="s">
        <v>41</v>
      </c>
      <c r="B26" s="67">
        <f>[1]I.C.!$G$247</f>
        <v>1</v>
      </c>
      <c r="C26" s="30">
        <f>[1]I.C.!$H$247</f>
        <v>10</v>
      </c>
      <c r="D26" s="30"/>
      <c r="E26" s="30"/>
      <c r="F26" s="30">
        <f>[1]I.C.!$I$247</f>
        <v>24.58</v>
      </c>
      <c r="G26" s="30"/>
      <c r="H26" s="30"/>
      <c r="I26" s="30"/>
      <c r="J26" s="66">
        <f t="shared" si="0"/>
        <v>35.58</v>
      </c>
      <c r="K26" s="25"/>
      <c r="L26" s="26">
        <v>1</v>
      </c>
      <c r="M26" s="27"/>
      <c r="N26" s="26">
        <v>1</v>
      </c>
      <c r="O26" s="28"/>
    </row>
    <row r="27" spans="1:15">
      <c r="A27" s="29" t="s">
        <v>42</v>
      </c>
      <c r="B27" s="67">
        <f>[1]I.C.!$G$260</f>
        <v>1</v>
      </c>
      <c r="C27" s="30">
        <f>[1]I.C.!$H$260</f>
        <v>6.36</v>
      </c>
      <c r="D27" s="30"/>
      <c r="E27" s="30"/>
      <c r="F27" s="30">
        <f>[1]I.C.!$I$260</f>
        <v>16.579999999999998</v>
      </c>
      <c r="G27" s="30"/>
      <c r="H27" s="30"/>
      <c r="I27" s="30"/>
      <c r="J27" s="66">
        <f t="shared" si="0"/>
        <v>23.939999999999998</v>
      </c>
      <c r="K27" s="25"/>
      <c r="L27" s="26"/>
      <c r="M27" s="27"/>
      <c r="N27" s="26"/>
      <c r="O27" s="28"/>
    </row>
    <row r="28" spans="1:15">
      <c r="A28" s="29" t="s">
        <v>43</v>
      </c>
      <c r="B28" s="67">
        <f>[1]I.C.!$G$273</f>
        <v>1</v>
      </c>
      <c r="C28" s="30">
        <f>[1]I.C.!$H$273</f>
        <v>7</v>
      </c>
      <c r="D28" s="30"/>
      <c r="E28" s="30"/>
      <c r="F28" s="30">
        <f>[1]I.C.!$I$273</f>
        <v>22.58</v>
      </c>
      <c r="G28" s="30"/>
      <c r="H28" s="30"/>
      <c r="I28" s="30"/>
      <c r="J28" s="66">
        <f t="shared" si="0"/>
        <v>30.58</v>
      </c>
      <c r="K28" s="25"/>
      <c r="L28" s="26"/>
      <c r="M28" s="27"/>
      <c r="N28" s="26"/>
      <c r="O28" s="28"/>
    </row>
    <row r="29" spans="1:15">
      <c r="A29" s="29" t="s">
        <v>44</v>
      </c>
      <c r="B29" s="67">
        <f>[1]I.C.!$G$286</f>
        <v>1</v>
      </c>
      <c r="C29" s="30">
        <f>[1]I.C.!$H$286</f>
        <v>5</v>
      </c>
      <c r="D29" s="30"/>
      <c r="E29" s="30"/>
      <c r="F29" s="30">
        <f>[1]I.C.!$I$286</f>
        <v>16.329999999999998</v>
      </c>
      <c r="G29" s="30"/>
      <c r="H29" s="30"/>
      <c r="I29" s="30"/>
      <c r="J29" s="66">
        <f t="shared" si="0"/>
        <v>22.33</v>
      </c>
      <c r="K29" s="25"/>
      <c r="L29" s="26"/>
      <c r="M29" s="27"/>
      <c r="N29" s="26"/>
      <c r="O29" s="28"/>
    </row>
    <row r="30" spans="1:15">
      <c r="A30" s="29" t="s">
        <v>45</v>
      </c>
      <c r="B30" s="67">
        <f>[1]I.C.!$G$300</f>
        <v>1</v>
      </c>
      <c r="C30" s="30">
        <f>[1]I.C.!$H$300</f>
        <v>6</v>
      </c>
      <c r="D30" s="30"/>
      <c r="E30" s="30"/>
      <c r="F30" s="30">
        <f>[1]I.C.!$I$300</f>
        <v>14.58</v>
      </c>
      <c r="G30" s="30"/>
      <c r="H30" s="30"/>
      <c r="I30" s="30"/>
      <c r="J30" s="66">
        <f t="shared" si="0"/>
        <v>21.58</v>
      </c>
      <c r="K30" s="25" t="s">
        <v>46</v>
      </c>
      <c r="L30" s="26">
        <v>1</v>
      </c>
      <c r="M30" s="27"/>
      <c r="N30" s="26"/>
      <c r="O30" s="28"/>
    </row>
    <row r="31" spans="1:15">
      <c r="A31" s="29" t="s">
        <v>47</v>
      </c>
      <c r="B31" s="67">
        <f>[1]I.C.!$G$314</f>
        <v>1</v>
      </c>
      <c r="C31" s="30">
        <f>[1]I.C.!$H$314</f>
        <v>6</v>
      </c>
      <c r="D31" s="30"/>
      <c r="E31" s="30"/>
      <c r="F31" s="30">
        <f>[1]I.C.!$I$314</f>
        <v>17.329999999999998</v>
      </c>
      <c r="G31" s="30"/>
      <c r="H31" s="30"/>
      <c r="I31" s="30"/>
      <c r="J31" s="66">
        <f t="shared" si="0"/>
        <v>24.33</v>
      </c>
      <c r="K31" s="25"/>
      <c r="L31" s="26"/>
      <c r="M31" s="27"/>
      <c r="N31" s="26"/>
      <c r="O31" s="28"/>
    </row>
    <row r="32" spans="1:15">
      <c r="A32" s="29" t="s">
        <v>48</v>
      </c>
      <c r="B32" s="67">
        <f>[1]I.C.!$G$328</f>
        <v>1</v>
      </c>
      <c r="C32" s="30">
        <f>[1]I.C.!$H$328</f>
        <v>6</v>
      </c>
      <c r="D32" s="30"/>
      <c r="E32" s="30"/>
      <c r="F32" s="30">
        <f>[1]I.C.!$I$328</f>
        <v>16.579999999999998</v>
      </c>
      <c r="G32" s="30"/>
      <c r="H32" s="30"/>
      <c r="I32" s="30"/>
      <c r="J32" s="66">
        <f t="shared" si="0"/>
        <v>23.58</v>
      </c>
      <c r="K32" s="25"/>
      <c r="L32" s="26">
        <v>1</v>
      </c>
      <c r="M32" s="27"/>
      <c r="N32" s="26">
        <v>1</v>
      </c>
      <c r="O32" s="28"/>
    </row>
    <row r="33" spans="1:15">
      <c r="A33" s="29" t="s">
        <v>49</v>
      </c>
      <c r="B33" s="67">
        <f>[1]I.C.!$G$341</f>
        <v>1</v>
      </c>
      <c r="C33" s="30">
        <f>[1]I.C.!$H$341</f>
        <v>7</v>
      </c>
      <c r="D33" s="30"/>
      <c r="E33" s="30"/>
      <c r="F33" s="30">
        <f>[1]I.C.!$I$341</f>
        <v>17.579999999999998</v>
      </c>
      <c r="G33" s="30"/>
      <c r="H33" s="30"/>
      <c r="I33" s="30"/>
      <c r="J33" s="66">
        <f t="shared" si="0"/>
        <v>25.58</v>
      </c>
      <c r="K33" s="25"/>
      <c r="L33" s="26">
        <v>1</v>
      </c>
      <c r="M33" s="27"/>
      <c r="N33" s="26"/>
      <c r="O33" s="28"/>
    </row>
    <row r="34" spans="1:15">
      <c r="A34" s="29" t="s">
        <v>50</v>
      </c>
      <c r="B34" s="67">
        <f>[1]I.C.!$G$355</f>
        <v>1</v>
      </c>
      <c r="C34" s="30">
        <f>[1]I.C.!$H$355</f>
        <v>5</v>
      </c>
      <c r="D34" s="30"/>
      <c r="E34" s="30"/>
      <c r="F34" s="30">
        <f>[1]I.C.!$I$355</f>
        <v>15.58</v>
      </c>
      <c r="G34" s="30"/>
      <c r="H34" s="30"/>
      <c r="I34" s="30"/>
      <c r="J34" s="66">
        <f t="shared" si="0"/>
        <v>21.58</v>
      </c>
      <c r="K34" s="25"/>
      <c r="L34" s="26"/>
      <c r="M34" s="27"/>
      <c r="N34" s="26">
        <v>1</v>
      </c>
      <c r="O34" s="28"/>
    </row>
    <row r="35" spans="1:15">
      <c r="A35" s="29" t="s">
        <v>51</v>
      </c>
      <c r="B35" s="67">
        <f>[1]I.C.!$G$369</f>
        <v>1</v>
      </c>
      <c r="C35" s="30">
        <f>[1]I.C.!$H$369</f>
        <v>6</v>
      </c>
      <c r="D35" s="30"/>
      <c r="E35" s="30"/>
      <c r="F35" s="30">
        <f>[1]I.C.!$I$369</f>
        <v>14.33</v>
      </c>
      <c r="G35" s="30"/>
      <c r="H35" s="30"/>
      <c r="I35" s="30"/>
      <c r="J35" s="66">
        <f t="shared" si="0"/>
        <v>21.33</v>
      </c>
      <c r="K35" s="25"/>
      <c r="L35" s="26"/>
      <c r="M35" s="27"/>
      <c r="N35" s="26"/>
      <c r="O35" s="28"/>
    </row>
    <row r="36" spans="1:15">
      <c r="A36" s="29" t="s">
        <v>52</v>
      </c>
      <c r="B36" s="67">
        <f>[1]I.C.!$G$382</f>
        <v>1</v>
      </c>
      <c r="C36" s="30">
        <f>[1]I.C.!$H$382</f>
        <v>6</v>
      </c>
      <c r="D36" s="30"/>
      <c r="E36" s="30"/>
      <c r="F36" s="30">
        <f>[1]I.C.!$I$382</f>
        <v>17.47</v>
      </c>
      <c r="G36" s="30"/>
      <c r="H36" s="30"/>
      <c r="I36" s="30"/>
      <c r="J36" s="66">
        <f t="shared" si="0"/>
        <v>24.47</v>
      </c>
      <c r="K36" s="25"/>
      <c r="L36" s="26"/>
      <c r="M36" s="27"/>
      <c r="N36" s="26"/>
      <c r="O36" s="28"/>
    </row>
    <row r="37" spans="1:15">
      <c r="A37" s="29" t="s">
        <v>53</v>
      </c>
      <c r="B37" s="67">
        <f>[1]I.C.!$G$395</f>
        <v>1</v>
      </c>
      <c r="C37" s="30">
        <f>[1]I.C.!$H$395</f>
        <v>3.36</v>
      </c>
      <c r="D37" s="30"/>
      <c r="E37" s="30"/>
      <c r="F37" s="30">
        <f>[1]I.C.!$I$395</f>
        <v>10.33</v>
      </c>
      <c r="G37" s="30"/>
      <c r="H37" s="30"/>
      <c r="I37" s="30"/>
      <c r="J37" s="66">
        <f t="shared" si="0"/>
        <v>14.69</v>
      </c>
      <c r="K37" s="25"/>
      <c r="L37" s="26"/>
      <c r="M37" s="27"/>
      <c r="N37" s="26">
        <v>1</v>
      </c>
      <c r="O37" s="28"/>
    </row>
    <row r="38" spans="1:15">
      <c r="A38" s="29" t="s">
        <v>54</v>
      </c>
      <c r="B38" s="67">
        <f>[1]I.C.!$G$408</f>
        <v>1</v>
      </c>
      <c r="C38" s="30">
        <f>[1]I.C.!$H$408</f>
        <v>6</v>
      </c>
      <c r="D38" s="30"/>
      <c r="E38" s="30"/>
      <c r="F38" s="30">
        <f>[1]I.C.!$I$408</f>
        <v>16</v>
      </c>
      <c r="G38" s="30"/>
      <c r="H38" s="30"/>
      <c r="I38" s="30"/>
      <c r="J38" s="66">
        <f t="shared" si="0"/>
        <v>23</v>
      </c>
      <c r="K38" s="25"/>
      <c r="L38" s="26"/>
      <c r="M38" s="27"/>
      <c r="N38" s="26"/>
      <c r="O38" s="28"/>
    </row>
    <row r="39" spans="1:15">
      <c r="A39" s="29" t="s">
        <v>55</v>
      </c>
      <c r="B39" s="67">
        <f>[1]I.C.!$G$422</f>
        <v>1</v>
      </c>
      <c r="C39" s="30">
        <f>[1]I.C.!$H$422</f>
        <v>7</v>
      </c>
      <c r="D39" s="30"/>
      <c r="E39" s="30"/>
      <c r="F39" s="30">
        <f>[1]I.C.!$I$422</f>
        <v>19.829999999999998</v>
      </c>
      <c r="G39" s="30"/>
      <c r="H39" s="30"/>
      <c r="I39" s="30"/>
      <c r="J39" s="66">
        <f t="shared" si="0"/>
        <v>27.83</v>
      </c>
      <c r="K39" s="25"/>
      <c r="L39" s="26"/>
      <c r="M39" s="27"/>
      <c r="N39" s="26"/>
      <c r="O39" s="28"/>
    </row>
    <row r="40" spans="1:15">
      <c r="A40" s="29" t="s">
        <v>56</v>
      </c>
      <c r="B40" s="67">
        <f>[1]I.C.!$G$435</f>
        <v>1</v>
      </c>
      <c r="C40" s="30">
        <f>[1]I.C.!$H$435</f>
        <v>4</v>
      </c>
      <c r="D40" s="30"/>
      <c r="E40" s="30"/>
      <c r="F40" s="30">
        <f>[1]I.C.!$I$435</f>
        <v>13</v>
      </c>
      <c r="G40" s="30"/>
      <c r="H40" s="30"/>
      <c r="I40" s="30"/>
      <c r="J40" s="66">
        <f t="shared" si="0"/>
        <v>18</v>
      </c>
      <c r="K40" s="25"/>
      <c r="L40" s="26"/>
      <c r="M40" s="27"/>
      <c r="N40" s="26"/>
      <c r="O40" s="28"/>
    </row>
    <row r="41" spans="1:15">
      <c r="A41" s="29" t="s">
        <v>57</v>
      </c>
      <c r="B41" s="67">
        <f>[1]I.C.!$G$448</f>
        <v>1</v>
      </c>
      <c r="C41" s="30">
        <f>[1]I.C.!$H$448</f>
        <v>9</v>
      </c>
      <c r="D41" s="30"/>
      <c r="E41" s="30"/>
      <c r="F41" s="30">
        <f>[1]I.C.!$I$448</f>
        <v>21</v>
      </c>
      <c r="G41" s="30"/>
      <c r="H41" s="30"/>
      <c r="I41" s="30"/>
      <c r="J41" s="66">
        <f t="shared" si="0"/>
        <v>31</v>
      </c>
      <c r="K41" s="25"/>
      <c r="L41" s="26"/>
      <c r="M41" s="27"/>
      <c r="N41" s="26"/>
      <c r="O41" s="28"/>
    </row>
    <row r="42" spans="1:15">
      <c r="A42" s="29" t="s">
        <v>58</v>
      </c>
      <c r="B42" s="67">
        <f>[1]I.C.!$G$461</f>
        <v>1</v>
      </c>
      <c r="C42" s="30">
        <f>[1]I.C.!$H$461</f>
        <v>5.36</v>
      </c>
      <c r="D42" s="30"/>
      <c r="E42" s="30"/>
      <c r="F42" s="30">
        <f>[1]I.C.!$I$461</f>
        <v>13.33</v>
      </c>
      <c r="G42" s="30"/>
      <c r="H42" s="30"/>
      <c r="I42" s="30"/>
      <c r="J42" s="66">
        <f t="shared" si="0"/>
        <v>19.690000000000001</v>
      </c>
      <c r="K42" s="25"/>
      <c r="L42" s="26">
        <v>1</v>
      </c>
      <c r="M42" s="27"/>
      <c r="N42" s="26">
        <v>1</v>
      </c>
      <c r="O42" s="28"/>
    </row>
    <row r="43" spans="1:15">
      <c r="A43" s="29" t="s">
        <v>59</v>
      </c>
      <c r="B43" s="67">
        <f>[1]I.C.!$G$474</f>
        <v>1</v>
      </c>
      <c r="C43" s="30">
        <f>[1]I.C.!$H$474</f>
        <v>5.36</v>
      </c>
      <c r="D43" s="30"/>
      <c r="E43" s="30"/>
      <c r="F43" s="30">
        <f>[1]I.C.!$I$474</f>
        <v>15.42</v>
      </c>
      <c r="G43" s="30"/>
      <c r="H43" s="30"/>
      <c r="I43" s="30"/>
      <c r="J43" s="66">
        <f t="shared" si="0"/>
        <v>21.78</v>
      </c>
      <c r="K43" s="25"/>
      <c r="L43" s="26">
        <v>1</v>
      </c>
      <c r="M43" s="27"/>
      <c r="N43" s="26">
        <v>1</v>
      </c>
      <c r="O43" s="28"/>
    </row>
    <row r="44" spans="1:15">
      <c r="A44" s="29" t="s">
        <v>60</v>
      </c>
      <c r="B44" s="67">
        <f>[1]I.C.!$G$487</f>
        <v>1</v>
      </c>
      <c r="C44" s="30">
        <f>[1]I.C.!$H$487</f>
        <v>8</v>
      </c>
      <c r="D44" s="30"/>
      <c r="E44" s="30"/>
      <c r="F44" s="30">
        <f>[1]I.C.!$I$487</f>
        <v>14.58</v>
      </c>
      <c r="G44" s="30"/>
      <c r="H44" s="30"/>
      <c r="I44" s="30"/>
      <c r="J44" s="66">
        <f t="shared" si="0"/>
        <v>23.58</v>
      </c>
      <c r="K44" s="25"/>
      <c r="L44" s="26"/>
      <c r="M44" s="27"/>
      <c r="N44" s="26"/>
      <c r="O44" s="28"/>
    </row>
    <row r="45" spans="1:15">
      <c r="A45" s="29" t="s">
        <v>61</v>
      </c>
      <c r="B45" s="67">
        <f>[1]I.C.!G889</f>
        <v>1</v>
      </c>
      <c r="C45" s="30">
        <f>[1]I.C.!H889</f>
        <v>3</v>
      </c>
      <c r="D45" s="30"/>
      <c r="E45" s="30"/>
      <c r="F45" s="30">
        <f>[1]I.C.!$I$889</f>
        <v>12</v>
      </c>
      <c r="G45" s="30"/>
      <c r="H45" s="30"/>
      <c r="I45" s="30"/>
      <c r="J45" s="66">
        <f t="shared" si="0"/>
        <v>16</v>
      </c>
      <c r="K45" s="25"/>
      <c r="L45" s="26"/>
      <c r="M45" s="27"/>
      <c r="N45" s="26"/>
      <c r="O45" s="28"/>
    </row>
    <row r="46" spans="1:15">
      <c r="A46" s="35" t="s">
        <v>62</v>
      </c>
      <c r="B46" s="67">
        <f>[1]I.C.!$G$500</f>
        <v>1</v>
      </c>
      <c r="C46" s="30">
        <f>[1]I.C.!$H$500</f>
        <v>6</v>
      </c>
      <c r="D46" s="30"/>
      <c r="E46" s="30"/>
      <c r="F46" s="30">
        <f>[1]I.C.!$I$500</f>
        <v>13</v>
      </c>
      <c r="G46" s="30"/>
      <c r="H46" s="30"/>
      <c r="I46" s="30"/>
      <c r="J46" s="66">
        <f t="shared" si="0"/>
        <v>20</v>
      </c>
      <c r="K46" s="25"/>
      <c r="L46" s="34">
        <v>0.5</v>
      </c>
      <c r="M46" s="27"/>
      <c r="N46" s="26">
        <v>1</v>
      </c>
      <c r="O46" s="28"/>
    </row>
    <row r="47" spans="1:15">
      <c r="A47" s="36" t="s">
        <v>63</v>
      </c>
      <c r="B47" s="67">
        <f>[1]I.C.!$G$513</f>
        <v>1</v>
      </c>
      <c r="C47" s="30">
        <f>[1]I.C.!$H$513</f>
        <v>6</v>
      </c>
      <c r="D47" s="30"/>
      <c r="E47" s="30"/>
      <c r="F47" s="30">
        <f>[1]I.C.!$I$513</f>
        <v>16.329999999999998</v>
      </c>
      <c r="G47" s="30"/>
      <c r="H47" s="30"/>
      <c r="I47" s="30"/>
      <c r="J47" s="66">
        <f t="shared" si="0"/>
        <v>23.33</v>
      </c>
      <c r="K47" s="25"/>
      <c r="L47" s="26"/>
      <c r="M47" s="27">
        <v>1</v>
      </c>
      <c r="N47" s="26">
        <v>1</v>
      </c>
      <c r="O47" s="28"/>
    </row>
    <row r="48" spans="1:15">
      <c r="A48" s="37" t="s">
        <v>64</v>
      </c>
      <c r="B48" s="67">
        <f>[1]I.C.!$G$526</f>
        <v>1</v>
      </c>
      <c r="C48" s="30">
        <f>[1]I.C.!$H$526</f>
        <v>4</v>
      </c>
      <c r="D48" s="30"/>
      <c r="E48" s="30"/>
      <c r="F48" s="30">
        <f>[1]I.C.!$I$526</f>
        <v>14</v>
      </c>
      <c r="G48" s="30"/>
      <c r="H48" s="30"/>
      <c r="I48" s="30"/>
      <c r="J48" s="66">
        <f t="shared" si="0"/>
        <v>19</v>
      </c>
      <c r="K48" s="25"/>
      <c r="L48" s="26"/>
      <c r="M48" s="27"/>
      <c r="N48" s="26"/>
      <c r="O48" s="28"/>
    </row>
    <row r="49" spans="1:15">
      <c r="A49" s="37" t="s">
        <v>65</v>
      </c>
      <c r="B49" s="67">
        <f>[1]I.C.!$G$540</f>
        <v>1</v>
      </c>
      <c r="C49" s="30">
        <f>[1]I.C.!$H$540</f>
        <v>4</v>
      </c>
      <c r="D49" s="30"/>
      <c r="E49" s="30"/>
      <c r="F49" s="30">
        <f>[1]I.C.!$I$540</f>
        <v>16</v>
      </c>
      <c r="G49" s="30"/>
      <c r="H49" s="30"/>
      <c r="I49" s="30"/>
      <c r="J49" s="66">
        <f t="shared" si="0"/>
        <v>21</v>
      </c>
      <c r="K49" s="25"/>
      <c r="L49" s="26"/>
      <c r="M49" s="27"/>
      <c r="N49" s="26"/>
      <c r="O49" s="28"/>
    </row>
    <row r="50" spans="1:15">
      <c r="A50" s="37" t="s">
        <v>66</v>
      </c>
      <c r="B50" s="67">
        <f>[1]I.C.!$G$554</f>
        <v>1</v>
      </c>
      <c r="C50" s="30">
        <f>[1]I.C.!$H$554</f>
        <v>4</v>
      </c>
      <c r="D50" s="30"/>
      <c r="E50" s="30"/>
      <c r="F50" s="30">
        <f>[1]I.C.!$I$554</f>
        <v>16.829999999999998</v>
      </c>
      <c r="G50" s="30"/>
      <c r="H50" s="30"/>
      <c r="I50" s="30"/>
      <c r="J50" s="66">
        <f t="shared" si="0"/>
        <v>21.83</v>
      </c>
      <c r="K50" s="25"/>
      <c r="L50" s="26"/>
      <c r="M50" s="27"/>
      <c r="N50" s="26"/>
      <c r="O50" s="28"/>
    </row>
    <row r="51" spans="1:15">
      <c r="A51" s="37" t="s">
        <v>67</v>
      </c>
      <c r="B51" s="67">
        <f>[1]I.C.!$G$567</f>
        <v>1</v>
      </c>
      <c r="C51" s="30">
        <f>[1]I.C.!$H$567</f>
        <v>4</v>
      </c>
      <c r="D51" s="30"/>
      <c r="E51" s="30"/>
      <c r="F51" s="30">
        <f>[1]I.C.!$I$567</f>
        <v>12.33</v>
      </c>
      <c r="G51" s="30"/>
      <c r="H51" s="30"/>
      <c r="I51" s="30"/>
      <c r="J51" s="66">
        <f t="shared" si="0"/>
        <v>17.329999999999998</v>
      </c>
      <c r="K51" s="25"/>
      <c r="L51" s="26"/>
      <c r="M51" s="27"/>
      <c r="N51" s="26"/>
      <c r="O51" s="28"/>
    </row>
    <row r="52" spans="1:15">
      <c r="A52" s="37" t="s">
        <v>68</v>
      </c>
      <c r="B52" s="67">
        <f>[1]I.C.!$G$581</f>
        <v>1</v>
      </c>
      <c r="C52" s="30">
        <f>[1]I.C.!$H$581</f>
        <v>4</v>
      </c>
      <c r="D52" s="30"/>
      <c r="E52" s="30"/>
      <c r="F52" s="30">
        <f>[1]I.C.!$I$581</f>
        <v>13</v>
      </c>
      <c r="G52" s="30"/>
      <c r="H52" s="30"/>
      <c r="I52" s="30"/>
      <c r="J52" s="66">
        <f t="shared" si="0"/>
        <v>18</v>
      </c>
      <c r="K52" s="25"/>
      <c r="L52" s="26"/>
      <c r="M52" s="27"/>
      <c r="N52" s="26"/>
      <c r="O52" s="28"/>
    </row>
    <row r="53" spans="1:15">
      <c r="A53" s="38" t="s">
        <v>69</v>
      </c>
      <c r="B53" s="67">
        <f>[1]I.C.!G595</f>
        <v>1</v>
      </c>
      <c r="C53" s="30">
        <f>[1]I.C.!H595</f>
        <v>7</v>
      </c>
      <c r="D53" s="30"/>
      <c r="E53" s="30"/>
      <c r="F53" s="30">
        <f>[1]I.C.!$I$595</f>
        <v>23.78</v>
      </c>
      <c r="G53" s="30"/>
      <c r="H53" s="30"/>
      <c r="I53" s="30"/>
      <c r="J53" s="66">
        <f t="shared" si="0"/>
        <v>31.78</v>
      </c>
      <c r="K53" s="25"/>
      <c r="L53" s="26"/>
      <c r="M53" s="27"/>
      <c r="N53" s="26"/>
      <c r="O53" s="28"/>
    </row>
    <row r="54" spans="1:15">
      <c r="A54" s="38" t="s">
        <v>70</v>
      </c>
      <c r="B54" s="67">
        <f>[1]I.C.!G608</f>
        <v>0</v>
      </c>
      <c r="C54" s="30">
        <f>[1]I.C.!H608</f>
        <v>2</v>
      </c>
      <c r="D54" s="30"/>
      <c r="E54" s="30"/>
      <c r="F54" s="30">
        <f>[1]I.C.!$I$608</f>
        <v>11</v>
      </c>
      <c r="G54" s="30"/>
      <c r="H54" s="30"/>
      <c r="I54" s="30"/>
      <c r="J54" s="66">
        <f t="shared" si="0"/>
        <v>13</v>
      </c>
      <c r="K54" s="25"/>
      <c r="L54" s="26"/>
      <c r="M54" s="27"/>
      <c r="N54" s="26"/>
      <c r="O54" s="28"/>
    </row>
    <row r="55" spans="1:15">
      <c r="A55" s="38" t="s">
        <v>71</v>
      </c>
      <c r="B55" s="67">
        <f>[1]I.C.!G622</f>
        <v>1</v>
      </c>
      <c r="C55" s="30">
        <f>[1]I.C.!H622</f>
        <v>7</v>
      </c>
      <c r="D55" s="30"/>
      <c r="E55" s="30"/>
      <c r="F55" s="30">
        <f>[1]I.C.!$I$622</f>
        <v>22.33</v>
      </c>
      <c r="G55" s="30"/>
      <c r="H55" s="30"/>
      <c r="I55" s="30"/>
      <c r="J55" s="66">
        <f t="shared" si="0"/>
        <v>30.33</v>
      </c>
      <c r="K55" s="25"/>
      <c r="L55" s="26"/>
      <c r="M55" s="27"/>
      <c r="N55" s="26"/>
      <c r="O55" s="28"/>
    </row>
    <row r="56" spans="1:15">
      <c r="A56" s="38" t="s">
        <v>72</v>
      </c>
      <c r="B56" s="67">
        <f>[1]I.C.!G636</f>
        <v>1</v>
      </c>
      <c r="C56" s="30">
        <f>[1]I.C.!H636</f>
        <v>7</v>
      </c>
      <c r="D56" s="30"/>
      <c r="E56" s="30"/>
      <c r="F56" s="30">
        <f>[1]I.C.!$I$636</f>
        <v>21.25</v>
      </c>
      <c r="G56" s="30"/>
      <c r="H56" s="30"/>
      <c r="I56" s="30"/>
      <c r="J56" s="66">
        <f t="shared" si="0"/>
        <v>29.25</v>
      </c>
      <c r="K56" s="25"/>
      <c r="L56" s="26"/>
      <c r="M56" s="27"/>
      <c r="N56" s="26"/>
      <c r="O56" s="28"/>
    </row>
    <row r="57" spans="1:15">
      <c r="A57" s="38" t="s">
        <v>73</v>
      </c>
      <c r="B57" s="67">
        <f>[1]I.C.!G649</f>
        <v>1</v>
      </c>
      <c r="C57" s="30">
        <f>[1]I.C.!H649</f>
        <v>7</v>
      </c>
      <c r="D57" s="30"/>
      <c r="E57" s="30"/>
      <c r="F57" s="30">
        <f>[1]I.C.!$I$649</f>
        <v>20</v>
      </c>
      <c r="G57" s="30"/>
      <c r="H57" s="30"/>
      <c r="I57" s="30"/>
      <c r="J57" s="66">
        <f t="shared" si="0"/>
        <v>28</v>
      </c>
      <c r="K57" s="25"/>
      <c r="L57" s="26"/>
      <c r="M57" s="27"/>
      <c r="N57" s="26"/>
      <c r="O57" s="28"/>
    </row>
    <row r="58" spans="1:15">
      <c r="A58" s="38" t="s">
        <v>74</v>
      </c>
      <c r="B58" s="67">
        <f>[1]I.C.!G662</f>
        <v>1</v>
      </c>
      <c r="C58" s="30">
        <f>[1]I.C.!H662</f>
        <v>6.58</v>
      </c>
      <c r="D58" s="30"/>
      <c r="E58" s="30"/>
      <c r="F58" s="30">
        <f>[1]I.C.!$I$662</f>
        <v>19</v>
      </c>
      <c r="G58" s="30"/>
      <c r="H58" s="30"/>
      <c r="I58" s="30"/>
      <c r="J58" s="66">
        <f t="shared" si="0"/>
        <v>26.58</v>
      </c>
      <c r="K58" s="25"/>
      <c r="L58" s="26"/>
      <c r="M58" s="27"/>
      <c r="N58" s="26"/>
      <c r="O58" s="28"/>
    </row>
    <row r="59" spans="1:15">
      <c r="A59" s="38" t="s">
        <v>75</v>
      </c>
      <c r="B59" s="67">
        <f>[1]I.C.!G675</f>
        <v>1</v>
      </c>
      <c r="C59" s="30">
        <f>[1]I.C.!H675</f>
        <v>7</v>
      </c>
      <c r="D59" s="30"/>
      <c r="E59" s="30"/>
      <c r="F59" s="30">
        <f>[1]I.C.!$I$675</f>
        <v>16</v>
      </c>
      <c r="G59" s="30"/>
      <c r="H59" s="30"/>
      <c r="I59" s="30"/>
      <c r="J59" s="66">
        <f t="shared" si="0"/>
        <v>24</v>
      </c>
      <c r="K59" s="25"/>
      <c r="L59" s="26"/>
      <c r="M59" s="27"/>
      <c r="N59" s="26"/>
      <c r="O59" s="28"/>
    </row>
    <row r="60" spans="1:15">
      <c r="A60" s="38" t="s">
        <v>76</v>
      </c>
      <c r="B60" s="67">
        <f>[1]I.C.!G689</f>
        <v>1</v>
      </c>
      <c r="C60" s="30">
        <f>[1]I.C.!H689</f>
        <v>6.36</v>
      </c>
      <c r="D60" s="30"/>
      <c r="E60" s="30"/>
      <c r="F60" s="30">
        <f>[1]I.C.!$I$689</f>
        <v>17.41</v>
      </c>
      <c r="G60" s="30"/>
      <c r="H60" s="30"/>
      <c r="I60" s="30"/>
      <c r="J60" s="66">
        <f t="shared" si="0"/>
        <v>24.77</v>
      </c>
      <c r="K60" s="25"/>
      <c r="L60" s="26"/>
      <c r="M60" s="27"/>
      <c r="N60" s="26"/>
      <c r="O60" s="28"/>
    </row>
    <row r="61" spans="1:15">
      <c r="A61" s="38" t="s">
        <v>77</v>
      </c>
      <c r="B61" s="67">
        <f>[1]I.C.!G702</f>
        <v>1</v>
      </c>
      <c r="C61" s="30">
        <f>[1]I.C.!H702</f>
        <v>7</v>
      </c>
      <c r="D61" s="30"/>
      <c r="E61" s="30"/>
      <c r="F61" s="30">
        <f>[1]I.C.!$I$702</f>
        <v>20.329999999999998</v>
      </c>
      <c r="G61" s="30"/>
      <c r="H61" s="30"/>
      <c r="I61" s="30"/>
      <c r="J61" s="66">
        <f t="shared" si="0"/>
        <v>28.33</v>
      </c>
      <c r="K61" s="25"/>
      <c r="L61" s="26"/>
      <c r="M61" s="27"/>
      <c r="N61" s="26"/>
      <c r="O61" s="28"/>
    </row>
    <row r="62" spans="1:15">
      <c r="A62" s="38" t="s">
        <v>78</v>
      </c>
      <c r="B62" s="67">
        <f>[1]I.C.!G715</f>
        <v>1</v>
      </c>
      <c r="C62" s="30">
        <f>[1]I.C.!H715</f>
        <v>5</v>
      </c>
      <c r="D62" s="30"/>
      <c r="E62" s="30"/>
      <c r="F62" s="30">
        <f>[1]I.C.!$I$715</f>
        <v>18</v>
      </c>
      <c r="G62" s="30"/>
      <c r="H62" s="30"/>
      <c r="I62" s="30"/>
      <c r="J62" s="66">
        <f t="shared" si="0"/>
        <v>24</v>
      </c>
      <c r="K62" s="25"/>
      <c r="L62" s="26"/>
      <c r="M62" s="27"/>
      <c r="N62" s="26"/>
      <c r="O62" s="28"/>
    </row>
    <row r="63" spans="1:15">
      <c r="A63" s="38" t="s">
        <v>79</v>
      </c>
      <c r="B63" s="67">
        <f>[1]I.C.!G729</f>
        <v>1</v>
      </c>
      <c r="C63" s="30">
        <f>[1]I.C.!H729</f>
        <v>7</v>
      </c>
      <c r="D63" s="30"/>
      <c r="E63" s="30"/>
      <c r="F63" s="30">
        <f>[1]I.C.!$I$729</f>
        <v>19.579999999999998</v>
      </c>
      <c r="G63" s="30"/>
      <c r="H63" s="30"/>
      <c r="I63" s="30"/>
      <c r="J63" s="66">
        <f t="shared" si="0"/>
        <v>27.58</v>
      </c>
      <c r="K63" s="25"/>
      <c r="L63" s="26"/>
      <c r="M63" s="27"/>
      <c r="N63" s="26"/>
      <c r="O63" s="28"/>
    </row>
    <row r="64" spans="1:15">
      <c r="A64" s="38" t="s">
        <v>80</v>
      </c>
      <c r="B64" s="67">
        <f>[1]I.C.!G743</f>
        <v>1</v>
      </c>
      <c r="C64" s="30">
        <f>[1]I.C.!H743</f>
        <v>7</v>
      </c>
      <c r="D64" s="30"/>
      <c r="E64" s="30"/>
      <c r="F64" s="30">
        <f>[1]I.C.!$I$743</f>
        <v>17.329999999999998</v>
      </c>
      <c r="G64" s="30"/>
      <c r="H64" s="30"/>
      <c r="I64" s="30"/>
      <c r="J64" s="66">
        <f t="shared" si="0"/>
        <v>25.33</v>
      </c>
      <c r="K64" s="25"/>
      <c r="L64" s="26"/>
      <c r="M64" s="27"/>
      <c r="N64" s="26"/>
      <c r="O64" s="28"/>
    </row>
    <row r="65" spans="1:15">
      <c r="A65" s="38" t="s">
        <v>81</v>
      </c>
      <c r="B65" s="67">
        <f>[1]I.C.!G757</f>
        <v>1</v>
      </c>
      <c r="C65" s="30">
        <f>[1]I.C.!H757</f>
        <v>8</v>
      </c>
      <c r="D65" s="30"/>
      <c r="E65" s="30"/>
      <c r="F65" s="30">
        <f>[1]I.C.!$I$757</f>
        <v>25</v>
      </c>
      <c r="G65" s="30"/>
      <c r="H65" s="30"/>
      <c r="I65" s="30"/>
      <c r="J65" s="66">
        <f t="shared" si="0"/>
        <v>34</v>
      </c>
      <c r="K65" s="25"/>
      <c r="L65" s="26"/>
      <c r="M65" s="27"/>
      <c r="N65" s="26"/>
      <c r="O65" s="28"/>
    </row>
    <row r="66" spans="1:15">
      <c r="A66" s="38" t="s">
        <v>82</v>
      </c>
      <c r="B66" s="67">
        <f>[1]I.C.!G770</f>
        <v>1</v>
      </c>
      <c r="C66" s="30">
        <f>[1]I.C.!H770</f>
        <v>8</v>
      </c>
      <c r="D66" s="30"/>
      <c r="E66" s="30"/>
      <c r="F66" s="30">
        <f>[1]I.C.!$I$770</f>
        <v>15.58</v>
      </c>
      <c r="G66" s="30"/>
      <c r="H66" s="30"/>
      <c r="I66" s="30"/>
      <c r="J66" s="66">
        <f t="shared" si="0"/>
        <v>24.58</v>
      </c>
      <c r="K66" s="25"/>
      <c r="L66" s="26"/>
      <c r="M66" s="27"/>
      <c r="N66" s="26"/>
      <c r="O66" s="28"/>
    </row>
    <row r="67" spans="1:15">
      <c r="A67" s="38" t="s">
        <v>83</v>
      </c>
      <c r="B67" s="67">
        <f>[1]I.C.!G783</f>
        <v>1</v>
      </c>
      <c r="C67" s="30">
        <f>[1]I.C.!H783</f>
        <v>6</v>
      </c>
      <c r="D67" s="30"/>
      <c r="E67" s="30"/>
      <c r="F67" s="30">
        <f>[1]I.C.!$I$783</f>
        <v>17</v>
      </c>
      <c r="G67" s="30"/>
      <c r="H67" s="30"/>
      <c r="I67" s="30"/>
      <c r="J67" s="66">
        <f t="shared" si="0"/>
        <v>24</v>
      </c>
      <c r="K67" s="25"/>
      <c r="L67" s="26"/>
      <c r="M67" s="27"/>
      <c r="N67" s="26"/>
      <c r="O67" s="28"/>
    </row>
    <row r="68" spans="1:15">
      <c r="A68" s="38" t="s">
        <v>84</v>
      </c>
      <c r="B68" s="67">
        <f>[1]I.C.!G796</f>
        <v>1</v>
      </c>
      <c r="C68" s="30">
        <f>[1]I.C.!H796</f>
        <v>5.33</v>
      </c>
      <c r="D68" s="30"/>
      <c r="E68" s="30"/>
      <c r="F68" s="30">
        <f>[1]I.C.!$I$796</f>
        <v>15.58</v>
      </c>
      <c r="G68" s="30"/>
      <c r="H68" s="30"/>
      <c r="I68" s="30"/>
      <c r="J68" s="66">
        <f t="shared" ref="J68:J106" si="1">B68+C68+D68+F68+G68+H68+I68</f>
        <v>21.91</v>
      </c>
      <c r="K68" s="25"/>
      <c r="L68" s="26"/>
      <c r="M68" s="27"/>
      <c r="N68" s="26"/>
      <c r="O68" s="28"/>
    </row>
    <row r="69" spans="1:15">
      <c r="A69" s="38" t="s">
        <v>85</v>
      </c>
      <c r="B69" s="67">
        <f>[1]I.C.!G810</f>
        <v>1</v>
      </c>
      <c r="C69" s="30">
        <f>[1]I.C.!H810</f>
        <v>5.36</v>
      </c>
      <c r="D69" s="30"/>
      <c r="E69" s="30"/>
      <c r="F69" s="30">
        <f>[1]I.C.!$I$810</f>
        <v>16</v>
      </c>
      <c r="G69" s="30"/>
      <c r="H69" s="30"/>
      <c r="I69" s="30"/>
      <c r="J69" s="66">
        <f t="shared" si="1"/>
        <v>22.36</v>
      </c>
      <c r="K69" s="25"/>
      <c r="L69" s="26"/>
      <c r="M69" s="27"/>
      <c r="N69" s="26"/>
      <c r="O69" s="28"/>
    </row>
    <row r="70" spans="1:15">
      <c r="A70" s="38" t="s">
        <v>86</v>
      </c>
      <c r="B70" s="67">
        <f>[1]I.C.!G823</f>
        <v>1</v>
      </c>
      <c r="C70" s="30">
        <f>[1]I.C.!H823</f>
        <v>5</v>
      </c>
      <c r="D70" s="30"/>
      <c r="E70" s="30"/>
      <c r="F70" s="30">
        <f>[1]I.C.!$I$823</f>
        <v>13.33</v>
      </c>
      <c r="G70" s="30"/>
      <c r="H70" s="30"/>
      <c r="I70" s="30"/>
      <c r="J70" s="66">
        <f t="shared" si="1"/>
        <v>19.329999999999998</v>
      </c>
      <c r="K70" s="25"/>
      <c r="L70" s="26"/>
      <c r="M70" s="27"/>
      <c r="N70" s="26"/>
      <c r="O70" s="28"/>
    </row>
    <row r="71" spans="1:15">
      <c r="A71" s="38" t="s">
        <v>87</v>
      </c>
      <c r="B71" s="67">
        <f>[1]I.C.!G837</f>
        <v>1</v>
      </c>
      <c r="C71" s="30">
        <f>[1]I.C.!H837</f>
        <v>7.17</v>
      </c>
      <c r="D71" s="30"/>
      <c r="E71" s="30"/>
      <c r="F71" s="30">
        <f>[1]I.C.!$I$837</f>
        <v>16.829999999999998</v>
      </c>
      <c r="G71" s="30"/>
      <c r="H71" s="30"/>
      <c r="I71" s="30"/>
      <c r="J71" s="66">
        <f t="shared" si="1"/>
        <v>25</v>
      </c>
      <c r="K71" s="25"/>
      <c r="L71" s="26"/>
      <c r="M71" s="27"/>
      <c r="N71" s="26"/>
      <c r="O71" s="28"/>
    </row>
    <row r="72" spans="1:15">
      <c r="A72" s="38" t="s">
        <v>88</v>
      </c>
      <c r="B72" s="67">
        <f>[1]I.C.!G850</f>
        <v>1</v>
      </c>
      <c r="C72" s="30">
        <f>[1]I.C.!H850</f>
        <v>8</v>
      </c>
      <c r="D72" s="30"/>
      <c r="E72" s="30"/>
      <c r="F72" s="30">
        <f>[1]I.C.!$I$850</f>
        <v>18.329999999999998</v>
      </c>
      <c r="G72" s="30"/>
      <c r="H72" s="30"/>
      <c r="I72" s="30"/>
      <c r="J72" s="66">
        <f t="shared" si="1"/>
        <v>27.33</v>
      </c>
      <c r="K72" s="25"/>
      <c r="L72" s="26"/>
      <c r="M72" s="27"/>
      <c r="N72" s="26"/>
      <c r="O72" s="28"/>
    </row>
    <row r="73" spans="1:15">
      <c r="A73" s="38" t="s">
        <v>89</v>
      </c>
      <c r="B73" s="67">
        <f>[1]I.C.!G863</f>
        <v>1</v>
      </c>
      <c r="C73" s="30">
        <f>[1]I.C.!H863</f>
        <v>9</v>
      </c>
      <c r="D73" s="30"/>
      <c r="E73" s="30"/>
      <c r="F73" s="30">
        <f>[1]I.C.!$I$863</f>
        <v>25.33</v>
      </c>
      <c r="G73" s="30"/>
      <c r="H73" s="30"/>
      <c r="I73" s="30"/>
      <c r="J73" s="66">
        <f t="shared" si="1"/>
        <v>35.33</v>
      </c>
      <c r="K73" s="25"/>
      <c r="L73" s="26"/>
      <c r="M73" s="27"/>
      <c r="N73" s="26"/>
      <c r="O73" s="28"/>
    </row>
    <row r="74" spans="1:15">
      <c r="A74" s="38" t="s">
        <v>90</v>
      </c>
      <c r="B74" s="67">
        <f>[1]I.C.!G876</f>
        <v>1</v>
      </c>
      <c r="C74" s="30">
        <f>[1]I.C.!H876</f>
        <v>8</v>
      </c>
      <c r="D74" s="30"/>
      <c r="E74" s="30"/>
      <c r="F74" s="30">
        <f>[1]I.C.!$I$876</f>
        <v>24.33</v>
      </c>
      <c r="G74" s="30"/>
      <c r="H74" s="30"/>
      <c r="I74" s="30"/>
      <c r="J74" s="66">
        <f t="shared" si="1"/>
        <v>33.33</v>
      </c>
      <c r="K74" s="25"/>
      <c r="L74" s="26"/>
      <c r="M74" s="27"/>
      <c r="N74" s="26"/>
      <c r="O74" s="28"/>
    </row>
    <row r="75" spans="1:15">
      <c r="A75" s="29" t="s">
        <v>91</v>
      </c>
      <c r="B75" s="67">
        <f>[1]ISTIT.ISTR.SUPERIORI!I13</f>
        <v>1</v>
      </c>
      <c r="C75" s="30">
        <f>[1]ISTIT.ISTR.SUPERIORI!J13</f>
        <v>8</v>
      </c>
      <c r="D75" s="30">
        <f>[1]ISTIT.ISTR.SUPERIORI!K13</f>
        <v>12</v>
      </c>
      <c r="E75" s="30"/>
      <c r="F75" s="30">
        <f>[1]ISTIT.ISTR.SUPERIORI!M13</f>
        <v>15</v>
      </c>
      <c r="G75" s="30"/>
      <c r="H75" s="30"/>
      <c r="I75" s="30"/>
      <c r="J75" s="66">
        <f t="shared" si="1"/>
        <v>36</v>
      </c>
      <c r="K75" s="25"/>
      <c r="L75" s="26"/>
      <c r="M75" s="27"/>
      <c r="N75" s="26"/>
      <c r="O75" s="28"/>
    </row>
    <row r="76" spans="1:15">
      <c r="A76" s="29" t="s">
        <v>92</v>
      </c>
      <c r="B76" s="67">
        <f>[1]ISTIT.ISTR.SUPERIORI!$I$23</f>
        <v>1</v>
      </c>
      <c r="C76" s="30">
        <f>[1]ISTIT.ISTR.SUPERIORI!$J$23</f>
        <v>8</v>
      </c>
      <c r="D76" s="30">
        <f>[1]ISTIT.ISTR.SUPERIORI!$K$23</f>
        <v>8</v>
      </c>
      <c r="E76" s="30"/>
      <c r="F76" s="30">
        <f>[1]ISTIT.ISTR.SUPERIORI!$M$23</f>
        <v>14</v>
      </c>
      <c r="G76" s="30"/>
      <c r="H76" s="30"/>
      <c r="I76" s="30"/>
      <c r="J76" s="66">
        <f t="shared" si="1"/>
        <v>31</v>
      </c>
      <c r="K76" s="25" t="s">
        <v>93</v>
      </c>
      <c r="L76" s="26"/>
      <c r="M76" s="27">
        <v>1</v>
      </c>
      <c r="N76" s="26"/>
      <c r="O76" s="28"/>
    </row>
    <row r="77" spans="1:15">
      <c r="A77" s="29" t="s">
        <v>94</v>
      </c>
      <c r="B77" s="67">
        <f>[1]ISTIT.ISTR.SUPERIORI!$I$33</f>
        <v>1</v>
      </c>
      <c r="C77" s="30">
        <f>[1]ISTIT.ISTR.SUPERIORI!$J$33</f>
        <v>11</v>
      </c>
      <c r="D77" s="30">
        <f>[1]ISTIT.ISTR.SUPERIORI!$K$33</f>
        <v>4</v>
      </c>
      <c r="E77" s="30"/>
      <c r="F77" s="30">
        <f>[1]ISTIT.ISTR.SUPERIORI!$M$33</f>
        <v>16</v>
      </c>
      <c r="G77" s="30"/>
      <c r="H77" s="30"/>
      <c r="I77" s="30"/>
      <c r="J77" s="66">
        <f t="shared" si="1"/>
        <v>32</v>
      </c>
      <c r="K77" s="25"/>
      <c r="L77" s="26">
        <v>1</v>
      </c>
      <c r="M77" s="27">
        <v>1</v>
      </c>
      <c r="N77" s="26"/>
      <c r="O77" s="28"/>
    </row>
    <row r="78" spans="1:15">
      <c r="A78" s="29" t="s">
        <v>95</v>
      </c>
      <c r="B78" s="67">
        <f>[1]ISTIT.ISTR.SUPERIORI!$I$71</f>
        <v>1</v>
      </c>
      <c r="C78" s="30">
        <f>[1]ISTIT.ISTR.SUPERIORI!$J$71</f>
        <v>9</v>
      </c>
      <c r="D78" s="30">
        <f>[1]ISTIT.ISTR.SUPERIORI!$K$71</f>
        <v>9</v>
      </c>
      <c r="E78" s="30"/>
      <c r="F78" s="30">
        <f>[1]ISTIT.ISTR.SUPERIORI!$M$71</f>
        <v>14.33</v>
      </c>
      <c r="G78" s="30"/>
      <c r="H78" s="30"/>
      <c r="I78" s="30"/>
      <c r="J78" s="66">
        <f t="shared" si="1"/>
        <v>33.33</v>
      </c>
      <c r="K78" s="25"/>
      <c r="L78" s="26"/>
      <c r="M78" s="27"/>
      <c r="N78" s="26"/>
      <c r="O78" s="28"/>
    </row>
    <row r="79" spans="1:15">
      <c r="A79" s="29" t="s">
        <v>96</v>
      </c>
      <c r="B79" s="67">
        <f>'[1]CORNER-CINI-FOSCARINI-CORNARO'!$K$17</f>
        <v>1</v>
      </c>
      <c r="C79" s="30">
        <f>'[1]CORNER-CINI-FOSCARINI-CORNARO'!$L$17</f>
        <v>11</v>
      </c>
      <c r="D79" s="30">
        <f>'[1]CORNER-CINI-FOSCARINI-CORNARO'!$M$17</f>
        <v>12</v>
      </c>
      <c r="E79" s="30"/>
      <c r="F79" s="30">
        <f>'[1]CORNER-CINI-FOSCARINI-CORNARO'!$Q$17</f>
        <v>37</v>
      </c>
      <c r="G79" s="30">
        <f>'[1]CORNER-CINI-FOSCARINI-CORNARO'!$N$17</f>
        <v>1</v>
      </c>
      <c r="H79" s="30">
        <f>'[1]CORNER-CINI-FOSCARINI-CORNARO'!$O$17</f>
        <v>3</v>
      </c>
      <c r="I79" s="30">
        <f>'[1]CORNER-CINI-FOSCARINI-CORNARO'!$P$17</f>
        <v>2</v>
      </c>
      <c r="J79" s="66">
        <f t="shared" si="1"/>
        <v>67</v>
      </c>
      <c r="K79" s="25" t="s">
        <v>97</v>
      </c>
      <c r="L79" s="26"/>
      <c r="M79" s="27"/>
      <c r="N79" s="26"/>
      <c r="O79" s="28"/>
    </row>
    <row r="80" spans="1:15">
      <c r="A80" s="29" t="s">
        <v>98</v>
      </c>
      <c r="B80" s="67">
        <f>[1]ISTIT.ISTR.SUPERIORI!$I$61</f>
        <v>1</v>
      </c>
      <c r="C80" s="30">
        <f>[1]ISTIT.ISTR.SUPERIORI!$J$61</f>
        <v>8</v>
      </c>
      <c r="D80" s="30">
        <f>[1]ISTIT.ISTR.SUPERIORI!$K$61</f>
        <v>13</v>
      </c>
      <c r="E80" s="30"/>
      <c r="F80" s="30">
        <f>[1]ISTIT.ISTR.SUPERIORI!$M$61</f>
        <v>13</v>
      </c>
      <c r="G80" s="30"/>
      <c r="H80" s="30"/>
      <c r="I80" s="30"/>
      <c r="J80" s="66">
        <f t="shared" si="1"/>
        <v>35</v>
      </c>
      <c r="K80" s="25"/>
      <c r="L80" s="26"/>
      <c r="M80" s="27"/>
      <c r="N80" s="34">
        <v>0.5</v>
      </c>
      <c r="O80" s="28"/>
    </row>
    <row r="81" spans="1:15">
      <c r="A81" s="29" t="s">
        <v>99</v>
      </c>
      <c r="B81" s="67">
        <f>[1]ISTIT.ISTR.SUPERIORI!$I$43</f>
        <v>1</v>
      </c>
      <c r="C81" s="30">
        <f>[1]ISTIT.ISTR.SUPERIORI!$J$43</f>
        <v>8</v>
      </c>
      <c r="D81" s="30">
        <f>[1]ISTIT.ISTR.SUPERIORI!$K$43</f>
        <v>4</v>
      </c>
      <c r="E81" s="30"/>
      <c r="F81" s="30">
        <f>[1]ISTIT.ISTR.SUPERIORI!$M$43</f>
        <v>15</v>
      </c>
      <c r="G81" s="30"/>
      <c r="H81" s="30"/>
      <c r="I81" s="30"/>
      <c r="J81" s="66">
        <f t="shared" si="1"/>
        <v>28</v>
      </c>
      <c r="K81" s="25"/>
      <c r="L81" s="26"/>
      <c r="M81" s="27"/>
      <c r="N81" s="26">
        <v>1</v>
      </c>
      <c r="O81" s="28"/>
    </row>
    <row r="82" spans="1:15">
      <c r="A82" s="29" t="s">
        <v>100</v>
      </c>
      <c r="B82" s="67">
        <f>[1]ISTIT.ISTR.SUPERIORI!$I$52</f>
        <v>1</v>
      </c>
      <c r="C82" s="30">
        <f>[1]ISTIT.ISTR.SUPERIORI!$J$52</f>
        <v>7.83</v>
      </c>
      <c r="D82" s="30">
        <f>[1]ISTIT.ISTR.SUPERIORI!$K$52</f>
        <v>4</v>
      </c>
      <c r="E82" s="30"/>
      <c r="F82" s="30">
        <f>[1]ISTIT.ISTR.SUPERIORI!$M$52</f>
        <v>12.58</v>
      </c>
      <c r="G82" s="30"/>
      <c r="H82" s="30"/>
      <c r="I82" s="30"/>
      <c r="J82" s="66">
        <f t="shared" si="1"/>
        <v>25.41</v>
      </c>
      <c r="K82" s="25"/>
      <c r="L82" s="26"/>
      <c r="M82" s="27"/>
      <c r="N82" s="26"/>
      <c r="O82" s="28"/>
    </row>
    <row r="83" spans="1:15">
      <c r="A83" s="29" t="s">
        <v>101</v>
      </c>
      <c r="B83" s="67">
        <f>[1]ISTIT.ISTR.SUPERIORI!I80</f>
        <v>1</v>
      </c>
      <c r="C83" s="30">
        <f>[1]ISTIT.ISTR.SUPERIORI!J80</f>
        <v>13</v>
      </c>
      <c r="D83" s="30">
        <f>[1]ISTIT.ISTR.SUPERIORI!$K$80</f>
        <v>5</v>
      </c>
      <c r="E83" s="30"/>
      <c r="F83" s="30">
        <f>[1]ISTIT.ISTR.SUPERIORI!$M$80</f>
        <v>18</v>
      </c>
      <c r="G83" s="30"/>
      <c r="H83" s="30"/>
      <c r="I83" s="30"/>
      <c r="J83" s="66">
        <f t="shared" si="1"/>
        <v>37</v>
      </c>
      <c r="K83" s="25"/>
      <c r="L83" s="26"/>
      <c r="M83" s="27"/>
      <c r="N83" s="26"/>
      <c r="O83" s="28"/>
    </row>
    <row r="84" spans="1:15">
      <c r="A84" s="29" t="s">
        <v>102</v>
      </c>
      <c r="B84" s="67">
        <f>[1]ISTIT.ISTR.SUPERIORI!I89</f>
        <v>1</v>
      </c>
      <c r="C84" s="30">
        <f>[1]ISTIT.ISTR.SUPERIORI!J89</f>
        <v>6</v>
      </c>
      <c r="D84" s="30">
        <f>[1]ISTIT.ISTR.SUPERIORI!$K$89</f>
        <v>8</v>
      </c>
      <c r="E84" s="30"/>
      <c r="F84" s="30">
        <f>[1]ISTIT.ISTR.SUPERIORI!$M$89</f>
        <v>10.5</v>
      </c>
      <c r="G84" s="30"/>
      <c r="H84" s="30"/>
      <c r="I84" s="30"/>
      <c r="J84" s="66">
        <f t="shared" si="1"/>
        <v>25.5</v>
      </c>
      <c r="K84" s="25"/>
      <c r="L84" s="26"/>
      <c r="M84" s="27"/>
      <c r="N84" s="26"/>
      <c r="O84" s="28"/>
    </row>
    <row r="85" spans="1:15">
      <c r="A85" s="29" t="s">
        <v>103</v>
      </c>
      <c r="B85" s="67">
        <f>[1]ISTIT.ISTR.SUPERIORI!I98</f>
        <v>1</v>
      </c>
      <c r="C85" s="30">
        <f>[1]ISTIT.ISTR.SUPERIORI!J98</f>
        <v>7</v>
      </c>
      <c r="D85" s="30">
        <f>[1]ISTIT.ISTR.SUPERIORI!K98</f>
        <v>18</v>
      </c>
      <c r="E85" s="30"/>
      <c r="F85" s="30">
        <f>[1]ISTIT.ISTR.SUPERIORI!M98</f>
        <v>13</v>
      </c>
      <c r="G85" s="30"/>
      <c r="H85" s="30"/>
      <c r="I85" s="30"/>
      <c r="J85" s="66">
        <f t="shared" si="1"/>
        <v>39</v>
      </c>
      <c r="K85" s="25"/>
      <c r="L85" s="26"/>
      <c r="M85" s="27"/>
      <c r="N85" s="26"/>
      <c r="O85" s="28"/>
    </row>
    <row r="86" spans="1:15">
      <c r="A86" s="29" t="s">
        <v>104</v>
      </c>
      <c r="B86" s="67">
        <f>[1]ISTIT.ISTR.SUPERIORI!I108</f>
        <v>1</v>
      </c>
      <c r="C86" s="30">
        <f>[1]ISTIT.ISTR.SUPERIORI!J108</f>
        <v>8</v>
      </c>
      <c r="D86" s="30">
        <f>[1]ISTIT.ISTR.SUPERIORI!K108</f>
        <v>8</v>
      </c>
      <c r="E86" s="30"/>
      <c r="F86" s="30">
        <f>[1]ISTIT.ISTR.SUPERIORI!M108</f>
        <v>12</v>
      </c>
      <c r="G86" s="30"/>
      <c r="H86" s="30"/>
      <c r="I86" s="30"/>
      <c r="J86" s="66">
        <f t="shared" si="1"/>
        <v>29</v>
      </c>
      <c r="K86" s="25"/>
      <c r="L86" s="26"/>
      <c r="M86" s="27"/>
      <c r="N86" s="26"/>
      <c r="O86" s="28"/>
    </row>
    <row r="87" spans="1:15">
      <c r="A87" s="29" t="s">
        <v>105</v>
      </c>
      <c r="B87" s="67">
        <f>[1]ISTIT.ISTR.SUPERIORI!I118</f>
        <v>1</v>
      </c>
      <c r="C87" s="30">
        <f>[1]ISTIT.ISTR.SUPERIORI!J118</f>
        <v>9</v>
      </c>
      <c r="D87" s="30">
        <f>[1]ISTIT.ISTR.SUPERIORI!K118</f>
        <v>5</v>
      </c>
      <c r="E87" s="30"/>
      <c r="F87" s="30">
        <f>[1]ISTIT.ISTR.SUPERIORI!M118</f>
        <v>16.22</v>
      </c>
      <c r="G87" s="30"/>
      <c r="H87" s="30"/>
      <c r="I87" s="30"/>
      <c r="J87" s="66">
        <f t="shared" si="1"/>
        <v>31.22</v>
      </c>
      <c r="K87" s="25"/>
      <c r="L87" s="26"/>
      <c r="M87" s="27"/>
      <c r="N87" s="26"/>
      <c r="O87" s="28"/>
    </row>
    <row r="88" spans="1:15">
      <c r="A88" s="29" t="s">
        <v>106</v>
      </c>
      <c r="B88" s="67">
        <f>[1]ISTIT.ISTR.SUPERIORI!I129</f>
        <v>1</v>
      </c>
      <c r="C88" s="30">
        <f>[1]ISTIT.ISTR.SUPERIORI!J129</f>
        <v>9</v>
      </c>
      <c r="D88" s="30">
        <f>[1]ISTIT.ISTR.SUPERIORI!K129</f>
        <v>9</v>
      </c>
      <c r="E88" s="30"/>
      <c r="F88" s="30">
        <f>[1]ISTIT.ISTR.SUPERIORI!M129</f>
        <v>15</v>
      </c>
      <c r="G88" s="30"/>
      <c r="H88" s="30"/>
      <c r="I88" s="30"/>
      <c r="J88" s="66">
        <f t="shared" si="1"/>
        <v>34</v>
      </c>
      <c r="K88" s="25"/>
      <c r="L88" s="26"/>
      <c r="M88" s="27"/>
      <c r="N88" s="26"/>
      <c r="O88" s="28"/>
    </row>
    <row r="89" spans="1:15">
      <c r="A89" s="29" t="s">
        <v>107</v>
      </c>
      <c r="B89" s="67">
        <f>[1]ISTIT.ISTR.SUPERIORI!I140</f>
        <v>1</v>
      </c>
      <c r="C89" s="30">
        <f>[1]ISTIT.ISTR.SUPERIORI!J140</f>
        <v>10</v>
      </c>
      <c r="D89" s="30">
        <f>[1]ISTIT.ISTR.SUPERIORI!K140</f>
        <v>10</v>
      </c>
      <c r="E89" s="30">
        <f>[1]ISTIT.ISTR.SUPERIORI!$L$140</f>
        <v>1</v>
      </c>
      <c r="F89" s="30">
        <f>[1]ISTIT.ISTR.SUPERIORI!M140</f>
        <v>16.11</v>
      </c>
      <c r="G89" s="30"/>
      <c r="H89" s="30"/>
      <c r="I89" s="30"/>
      <c r="J89" s="66">
        <f>B89+C89+D89+E89+F89+G89+H89+I89</f>
        <v>38.11</v>
      </c>
      <c r="K89" s="25"/>
      <c r="L89" s="26"/>
      <c r="M89" s="27"/>
      <c r="N89" s="26"/>
      <c r="O89" s="28"/>
    </row>
    <row r="90" spans="1:15">
      <c r="A90" s="29" t="s">
        <v>108</v>
      </c>
      <c r="B90" s="67">
        <f>[1]ISTIT.ISTR.SUPERIORI!I150</f>
        <v>1</v>
      </c>
      <c r="C90" s="30">
        <f>[1]ISTIT.ISTR.SUPERIORI!J150</f>
        <v>7.36</v>
      </c>
      <c r="D90" s="30">
        <f>[1]ISTIT.ISTR.SUPERIORI!K150</f>
        <v>4</v>
      </c>
      <c r="E90" s="30"/>
      <c r="F90" s="30">
        <f>[1]ISTIT.ISTR.SUPERIORI!M150</f>
        <v>13.91</v>
      </c>
      <c r="G90" s="30"/>
      <c r="H90" s="30"/>
      <c r="I90" s="30"/>
      <c r="J90" s="66">
        <f t="shared" si="1"/>
        <v>26.27</v>
      </c>
      <c r="K90" s="25"/>
      <c r="L90" s="26"/>
      <c r="M90" s="27"/>
      <c r="N90" s="26"/>
      <c r="O90" s="28"/>
    </row>
    <row r="91" spans="1:15">
      <c r="A91" s="29" t="s">
        <v>109</v>
      </c>
      <c r="B91" s="67">
        <f>[1]ISTIT.ISTR.SUPERIORI!I160</f>
        <v>1</v>
      </c>
      <c r="C91" s="30">
        <f>[1]ISTIT.ISTR.SUPERIORI!J160</f>
        <v>10</v>
      </c>
      <c r="D91" s="30">
        <f>[1]ISTIT.ISTR.SUPERIORI!K160</f>
        <v>12</v>
      </c>
      <c r="E91" s="30"/>
      <c r="F91" s="30">
        <f>[1]ISTIT.ISTR.SUPERIORI!M160</f>
        <v>15</v>
      </c>
      <c r="G91" s="30"/>
      <c r="H91" s="30"/>
      <c r="I91" s="30"/>
      <c r="J91" s="66">
        <f t="shared" si="1"/>
        <v>38</v>
      </c>
      <c r="K91" s="25"/>
      <c r="L91" s="26"/>
      <c r="M91" s="27"/>
      <c r="N91" s="26"/>
      <c r="O91" s="28"/>
    </row>
    <row r="92" spans="1:15">
      <c r="A92" s="29" t="s">
        <v>110</v>
      </c>
      <c r="B92" s="67">
        <f>'[1]LICEI E MAGISTRALI'!$H$11</f>
        <v>1</v>
      </c>
      <c r="C92" s="30">
        <f>'[1]LICEI E MAGISTRALI'!$I$11</f>
        <v>6</v>
      </c>
      <c r="D92" s="30">
        <f>'[1]LICEI E MAGISTRALI'!$J$11</f>
        <v>2</v>
      </c>
      <c r="E92" s="30"/>
      <c r="F92" s="30">
        <f>'[1]LICEI E MAGISTRALI'!$K$11</f>
        <v>11.5</v>
      </c>
      <c r="G92" s="30"/>
      <c r="H92" s="30"/>
      <c r="I92" s="30"/>
      <c r="J92" s="66">
        <f t="shared" si="1"/>
        <v>20.5</v>
      </c>
      <c r="K92" s="25"/>
      <c r="L92" s="26"/>
      <c r="M92" s="27"/>
      <c r="N92" s="34">
        <v>0.5</v>
      </c>
      <c r="O92" s="28"/>
    </row>
    <row r="93" spans="1:15">
      <c r="A93" s="29" t="s">
        <v>111</v>
      </c>
      <c r="B93" s="67">
        <f>'[1]LICEI E MAGISTRALI'!$H$19</f>
        <v>1</v>
      </c>
      <c r="C93" s="30">
        <f>'[1]LICEI E MAGISTRALI'!$I$19</f>
        <v>5</v>
      </c>
      <c r="D93" s="30">
        <f>'[1]LICEI E MAGISTRALI'!$J$19</f>
        <v>1</v>
      </c>
      <c r="E93" s="30"/>
      <c r="F93" s="30">
        <f>'[1]LICEI E MAGISTRALI'!$K$19</f>
        <v>10.83</v>
      </c>
      <c r="G93" s="30"/>
      <c r="H93" s="30"/>
      <c r="I93" s="30"/>
      <c r="J93" s="66">
        <f t="shared" si="1"/>
        <v>17.829999999999998</v>
      </c>
      <c r="K93" s="25"/>
      <c r="L93" s="26"/>
      <c r="M93" s="27"/>
      <c r="N93" s="26"/>
      <c r="O93" s="28"/>
    </row>
    <row r="94" spans="1:15">
      <c r="A94" s="29" t="s">
        <v>112</v>
      </c>
      <c r="B94" s="67">
        <f>'[1]LICEI E MAGISTRALI'!$H$27</f>
        <v>1</v>
      </c>
      <c r="C94" s="30">
        <f>'[1]LICEI E MAGISTRALI'!$I$27</f>
        <v>7</v>
      </c>
      <c r="D94" s="30">
        <f>'[1]LICEI E MAGISTRALI'!$J$27</f>
        <v>3</v>
      </c>
      <c r="E94" s="30"/>
      <c r="F94" s="30">
        <f>'[1]LICEI E MAGISTRALI'!$K$27</f>
        <v>9</v>
      </c>
      <c r="G94" s="30"/>
      <c r="H94" s="30"/>
      <c r="I94" s="30"/>
      <c r="J94" s="66">
        <f t="shared" si="1"/>
        <v>20</v>
      </c>
      <c r="K94" s="25"/>
      <c r="L94" s="26">
        <v>1</v>
      </c>
      <c r="M94" s="27"/>
      <c r="N94" s="26"/>
      <c r="O94" s="28"/>
    </row>
    <row r="95" spans="1:15">
      <c r="A95" s="29" t="s">
        <v>113</v>
      </c>
      <c r="B95" s="67">
        <f>'[1]LICEI E MAGISTRALI'!$H$34</f>
        <v>1</v>
      </c>
      <c r="C95" s="30">
        <f>'[1]LICEI E MAGISTRALI'!$I$34</f>
        <v>8</v>
      </c>
      <c r="D95" s="30">
        <f>'[1]LICEI E MAGISTRALI'!$J$34</f>
        <v>2</v>
      </c>
      <c r="E95" s="30"/>
      <c r="F95" s="30">
        <f>'[1]LICEI E MAGISTRALI'!$K$34</f>
        <v>11</v>
      </c>
      <c r="G95" s="30"/>
      <c r="H95" s="30"/>
      <c r="I95" s="30"/>
      <c r="J95" s="66">
        <f t="shared" si="1"/>
        <v>22</v>
      </c>
      <c r="K95" s="25"/>
      <c r="L95" s="26"/>
      <c r="M95" s="27"/>
      <c r="N95" s="26"/>
      <c r="O95" s="28"/>
    </row>
    <row r="96" spans="1:15">
      <c r="A96" s="29" t="s">
        <v>114</v>
      </c>
      <c r="B96" s="67">
        <f>'[1]LICEI E MAGISTRALI'!$H$42</f>
        <v>1</v>
      </c>
      <c r="C96" s="30">
        <f>'[1]LICEI E MAGISTRALI'!$I$42</f>
        <v>5</v>
      </c>
      <c r="D96" s="30">
        <f>'[1]LICEI E MAGISTRALI'!$J$42</f>
        <v>2</v>
      </c>
      <c r="E96" s="30"/>
      <c r="F96" s="30">
        <f>'[1]LICEI E MAGISTRALI'!$K$42</f>
        <v>9</v>
      </c>
      <c r="G96" s="30"/>
      <c r="H96" s="30"/>
      <c r="I96" s="30"/>
      <c r="J96" s="66">
        <f t="shared" si="1"/>
        <v>17</v>
      </c>
      <c r="K96" s="25"/>
      <c r="L96" s="26">
        <v>1</v>
      </c>
      <c r="M96" s="27"/>
      <c r="N96" s="26">
        <v>1</v>
      </c>
      <c r="O96" s="28"/>
    </row>
    <row r="97" spans="1:15">
      <c r="A97" s="29" t="s">
        <v>115</v>
      </c>
      <c r="B97" s="67">
        <f>'[1]LICEI E MAGISTRALI'!$H$49</f>
        <v>0</v>
      </c>
      <c r="C97" s="30">
        <f>'[1]LICEI E MAGISTRALI'!$I$49</f>
        <v>4</v>
      </c>
      <c r="D97" s="30">
        <f>'[1]LICEI E MAGISTRALI'!$J$49</f>
        <v>1</v>
      </c>
      <c r="E97" s="30"/>
      <c r="F97" s="30">
        <f>'[1]LICEI E MAGISTRALI'!$K$49</f>
        <v>9</v>
      </c>
      <c r="G97" s="30"/>
      <c r="H97" s="30"/>
      <c r="I97" s="30"/>
      <c r="J97" s="66">
        <f t="shared" si="1"/>
        <v>14</v>
      </c>
      <c r="K97" s="25"/>
      <c r="L97" s="26"/>
      <c r="M97" s="27">
        <v>1</v>
      </c>
      <c r="N97" s="26">
        <v>1</v>
      </c>
      <c r="O97" s="28"/>
    </row>
    <row r="98" spans="1:15">
      <c r="A98" s="29" t="s">
        <v>116</v>
      </c>
      <c r="B98" s="67">
        <f>'[1]LICEI E MAGISTRALI'!$H$57</f>
        <v>1</v>
      </c>
      <c r="C98" s="30">
        <f>'[1]LICEI E MAGISTRALI'!$I$57</f>
        <v>7</v>
      </c>
      <c r="D98" s="30">
        <f>'[1]LICEI E MAGISTRALI'!$J$57</f>
        <v>3</v>
      </c>
      <c r="E98" s="30"/>
      <c r="F98" s="30">
        <f>'[1]LICEI E MAGISTRALI'!$K$57</f>
        <v>12</v>
      </c>
      <c r="G98" s="30"/>
      <c r="H98" s="30"/>
      <c r="I98" s="30"/>
      <c r="J98" s="66">
        <f t="shared" si="1"/>
        <v>23</v>
      </c>
      <c r="K98" s="25"/>
      <c r="L98" s="26">
        <v>1</v>
      </c>
      <c r="M98" s="27"/>
      <c r="N98" s="26"/>
      <c r="O98" s="28"/>
    </row>
    <row r="99" spans="1:15">
      <c r="A99" s="29" t="s">
        <v>117</v>
      </c>
      <c r="B99" s="67">
        <f>'[1]I.P.C - ITC - ITG '!$H$10</f>
        <v>1</v>
      </c>
      <c r="C99" s="30">
        <f>'[1]I.P.C - ITC - ITG '!$I$10</f>
        <v>8</v>
      </c>
      <c r="D99" s="30">
        <f>'[1]I.P.C - ITC - ITG '!$J$10</f>
        <v>10</v>
      </c>
      <c r="E99" s="30"/>
      <c r="F99" s="30">
        <f>'[1]I.P.C - ITC - ITG '!$K$10</f>
        <v>13.33</v>
      </c>
      <c r="G99" s="30"/>
      <c r="H99" s="30"/>
      <c r="I99" s="30"/>
      <c r="J99" s="66">
        <f t="shared" si="1"/>
        <v>32.33</v>
      </c>
      <c r="K99" s="25"/>
      <c r="L99" s="26"/>
      <c r="M99" s="27">
        <v>1</v>
      </c>
      <c r="N99" s="34">
        <v>0.5</v>
      </c>
      <c r="O99" s="28"/>
    </row>
    <row r="100" spans="1:15">
      <c r="A100" s="29" t="s">
        <v>118</v>
      </c>
      <c r="B100" s="67">
        <f>'[1]CORNER-CINI-FOSCARINI-CORNARO'!K39</f>
        <v>1</v>
      </c>
      <c r="C100" s="30">
        <f>'[1]CORNER-CINI-FOSCARINI-CORNARO'!L39</f>
        <v>7.36</v>
      </c>
      <c r="D100" s="30">
        <f>'[1]CORNER-CINI-FOSCARINI-CORNARO'!M39</f>
        <v>10</v>
      </c>
      <c r="E100" s="30"/>
      <c r="F100" s="30">
        <f>'[1]CORNER-CINI-FOSCARINI-CORNARO'!$Q$39</f>
        <v>12.33</v>
      </c>
      <c r="G100" s="30">
        <f>'[1]CORNER-CINI-FOSCARINI-CORNARO'!N39</f>
        <v>0</v>
      </c>
      <c r="H100" s="30">
        <f>'[1]CORNER-CINI-FOSCARINI-CORNARO'!O39</f>
        <v>0</v>
      </c>
      <c r="I100" s="30">
        <f>'[1]CORNER-CINI-FOSCARINI-CORNARO'!P39</f>
        <v>0</v>
      </c>
      <c r="J100" s="66">
        <f t="shared" si="1"/>
        <v>30.689999999999998</v>
      </c>
      <c r="K100" s="25"/>
      <c r="L100" s="26">
        <v>1</v>
      </c>
      <c r="M100" s="27"/>
      <c r="N100" s="26">
        <v>1</v>
      </c>
      <c r="O100" s="28"/>
    </row>
    <row r="101" spans="1:15">
      <c r="A101" s="29" t="s">
        <v>119</v>
      </c>
      <c r="B101" s="67">
        <f>'[1]IPSSAR-IPSIA - ITIS'!H24</f>
        <v>1</v>
      </c>
      <c r="C101" s="30">
        <f>'[1]IPSSAR-IPSIA - ITIS'!I24</f>
        <v>7.36</v>
      </c>
      <c r="D101" s="30">
        <f>'[1]IPSSAR-IPSIA - ITIS'!$J$24</f>
        <v>11</v>
      </c>
      <c r="E101" s="30"/>
      <c r="F101" s="30">
        <f>'[1]IPSSAR-IPSIA - ITIS'!$K$24</f>
        <v>14.42</v>
      </c>
      <c r="G101" s="30"/>
      <c r="H101" s="30"/>
      <c r="I101" s="30"/>
      <c r="J101" s="66">
        <f t="shared" si="1"/>
        <v>33.78</v>
      </c>
      <c r="K101" s="25"/>
      <c r="L101" s="26"/>
      <c r="M101" s="27"/>
      <c r="N101" s="26"/>
      <c r="O101" s="28"/>
    </row>
    <row r="102" spans="1:15">
      <c r="A102" s="29" t="s">
        <v>120</v>
      </c>
      <c r="B102" s="67">
        <f>'[1]I.P.C - ITC - ITG '!$H$17</f>
        <v>1</v>
      </c>
      <c r="C102" s="30">
        <f>'[1]I.P.C - ITC - ITG '!$I$17</f>
        <v>9.36</v>
      </c>
      <c r="D102" s="30">
        <f>'[1]I.P.C - ITC - ITG '!$J$17</f>
        <v>6</v>
      </c>
      <c r="E102" s="30"/>
      <c r="F102" s="30">
        <f>'[1]I.P.C - ITC - ITG '!$K$17</f>
        <v>16.829999999999998</v>
      </c>
      <c r="G102" s="30"/>
      <c r="H102" s="30"/>
      <c r="I102" s="30"/>
      <c r="J102" s="66">
        <f t="shared" si="1"/>
        <v>33.19</v>
      </c>
      <c r="K102" s="25"/>
      <c r="L102" s="26"/>
      <c r="M102" s="27"/>
      <c r="N102" s="26"/>
      <c r="O102" s="28"/>
    </row>
    <row r="103" spans="1:15">
      <c r="A103" s="29" t="s">
        <v>121</v>
      </c>
      <c r="B103" s="67">
        <f>'[1]I.P.C - ITC - ITG '!$H$25</f>
        <v>1</v>
      </c>
      <c r="C103" s="30">
        <f>'[1]I.P.C - ITC - ITG '!$I$25</f>
        <v>8</v>
      </c>
      <c r="D103" s="30">
        <f>'[1]I.P.C - ITC - ITG '!$J$25</f>
        <v>3</v>
      </c>
      <c r="E103" s="30"/>
      <c r="F103" s="30">
        <f>'[1]I.P.C - ITC - ITG '!$K$25</f>
        <v>8.5</v>
      </c>
      <c r="G103" s="30"/>
      <c r="H103" s="30"/>
      <c r="I103" s="30"/>
      <c r="J103" s="66">
        <f t="shared" si="1"/>
        <v>20.5</v>
      </c>
      <c r="K103" s="25"/>
      <c r="L103" s="34">
        <v>0.5</v>
      </c>
      <c r="M103" s="27"/>
      <c r="N103" s="26">
        <v>1</v>
      </c>
      <c r="O103" s="28"/>
    </row>
    <row r="104" spans="1:15">
      <c r="A104" s="29" t="s">
        <v>122</v>
      </c>
      <c r="B104" s="67">
        <f>'[1]IPSSAR-IPSIA - ITIS'!$H$10</f>
        <v>1</v>
      </c>
      <c r="C104" s="30">
        <f>'[1]IPSSAR-IPSIA - ITIS'!$I$10</f>
        <v>7.36</v>
      </c>
      <c r="D104" s="30">
        <f>'[1]IPSSAR-IPSIA - ITIS'!$J$10</f>
        <v>11</v>
      </c>
      <c r="E104" s="30"/>
      <c r="F104" s="30">
        <f>'[1]IPSSAR-IPSIA - ITIS'!$K$10</f>
        <v>13.33</v>
      </c>
      <c r="G104" s="30"/>
      <c r="H104" s="30"/>
      <c r="I104" s="30"/>
      <c r="J104" s="66">
        <f t="shared" si="1"/>
        <v>32.69</v>
      </c>
      <c r="K104" s="25"/>
      <c r="L104" s="26">
        <v>1</v>
      </c>
      <c r="M104" s="27"/>
      <c r="N104" s="26"/>
      <c r="O104" s="28"/>
    </row>
    <row r="105" spans="1:15">
      <c r="A105" s="29" t="s">
        <v>123</v>
      </c>
      <c r="B105" s="67">
        <f>'[1]IPSSAR-IPSIA - ITIS'!$H$17</f>
        <v>1</v>
      </c>
      <c r="C105" s="30">
        <f>'[1]IPSSAR-IPSIA - ITIS'!$I$17</f>
        <v>7</v>
      </c>
      <c r="D105" s="30">
        <f>'[1]IPSSAR-IPSIA - ITIS'!$J$17</f>
        <v>9</v>
      </c>
      <c r="E105" s="30"/>
      <c r="F105" s="30">
        <f>'[1]IPSSAR-IPSIA - ITIS'!$K$17</f>
        <v>11</v>
      </c>
      <c r="G105" s="30"/>
      <c r="H105" s="30"/>
      <c r="I105" s="30"/>
      <c r="J105" s="66">
        <f t="shared" si="1"/>
        <v>28</v>
      </c>
      <c r="K105" s="25"/>
      <c r="L105" s="26"/>
      <c r="M105" s="27">
        <v>1</v>
      </c>
      <c r="N105" s="26"/>
      <c r="O105" s="28"/>
    </row>
    <row r="106" spans="1:15">
      <c r="A106" s="29" t="s">
        <v>124</v>
      </c>
      <c r="B106" s="67">
        <f>'[1]CORNER-CINI-FOSCARINI-CORNARO'!$K$29</f>
        <v>1</v>
      </c>
      <c r="C106" s="30">
        <f>'[1]CORNER-CINI-FOSCARINI-CORNARO'!$L$29</f>
        <v>16</v>
      </c>
      <c r="D106" s="30">
        <f>'[1]CORNER-CINI-FOSCARINI-CORNARO'!$M$29</f>
        <v>2</v>
      </c>
      <c r="E106" s="30"/>
      <c r="F106" s="30">
        <f>'[1]CORNER-CINI-FOSCARINI-CORNARO'!$Q$29</f>
        <v>53.83</v>
      </c>
      <c r="G106" s="30">
        <f>'[1]CORNER-CINI-FOSCARINI-CORNARO'!$N$29</f>
        <v>1</v>
      </c>
      <c r="H106" s="30">
        <f>'[1]CORNER-CINI-FOSCARINI-CORNARO'!$O$29</f>
        <v>5</v>
      </c>
      <c r="I106" s="30">
        <f>'[1]CORNER-CINI-FOSCARINI-CORNARO'!$P$29</f>
        <v>6</v>
      </c>
      <c r="J106" s="66">
        <f t="shared" si="1"/>
        <v>84.83</v>
      </c>
      <c r="K106" s="25"/>
      <c r="L106" s="26">
        <v>1</v>
      </c>
      <c r="M106" s="27"/>
      <c r="N106" s="26">
        <v>1</v>
      </c>
      <c r="O106" s="28"/>
    </row>
    <row r="107" spans="1:15" ht="13.5" thickBot="1">
      <c r="A107" s="39" t="s">
        <v>125</v>
      </c>
      <c r="B107" s="68">
        <f t="shared" ref="B107:I107" si="2">SUM(B3:B106)</f>
        <v>96</v>
      </c>
      <c r="C107" s="40">
        <f t="shared" si="2"/>
        <v>653.31000000000006</v>
      </c>
      <c r="D107" s="40">
        <f t="shared" si="2"/>
        <v>221</v>
      </c>
      <c r="E107" s="40">
        <f t="shared" si="2"/>
        <v>1</v>
      </c>
      <c r="F107" s="40">
        <f t="shared" si="2"/>
        <v>1600.5199999999993</v>
      </c>
      <c r="G107" s="40">
        <f t="shared" si="2"/>
        <v>2</v>
      </c>
      <c r="H107" s="40">
        <f t="shared" si="2"/>
        <v>8</v>
      </c>
      <c r="I107" s="40">
        <f t="shared" si="2"/>
        <v>8</v>
      </c>
      <c r="J107" s="20">
        <f>B107+C107+D107+E107+F107+G107+H107+I107</f>
        <v>2589.8299999999995</v>
      </c>
      <c r="K107" s="43"/>
      <c r="L107" s="44"/>
      <c r="M107" s="42"/>
      <c r="N107" s="45"/>
      <c r="O107" s="46"/>
    </row>
    <row r="108" spans="1:15">
      <c r="A108" s="39" t="s">
        <v>126</v>
      </c>
      <c r="B108" s="23"/>
      <c r="C108" s="24"/>
      <c r="D108" s="47"/>
      <c r="E108" s="47"/>
      <c r="F108" s="24"/>
      <c r="G108" s="24"/>
      <c r="H108" s="24"/>
      <c r="I108" s="24"/>
      <c r="J108" s="48">
        <v>115</v>
      </c>
      <c r="K108" s="49"/>
      <c r="L108" s="50"/>
      <c r="M108" s="49"/>
      <c r="N108" s="50"/>
      <c r="O108" s="51"/>
    </row>
    <row r="109" spans="1:15">
      <c r="A109" s="39" t="s">
        <v>127</v>
      </c>
      <c r="B109" s="23"/>
      <c r="C109" s="24"/>
      <c r="D109" s="47"/>
      <c r="E109" s="47"/>
      <c r="F109" s="24"/>
      <c r="G109" s="24"/>
      <c r="H109" s="24"/>
      <c r="I109" s="24"/>
      <c r="J109" s="48"/>
      <c r="K109" s="49"/>
      <c r="L109" s="50"/>
      <c r="M109" s="49"/>
      <c r="N109" s="50"/>
      <c r="O109" s="51"/>
    </row>
    <row r="110" spans="1:15">
      <c r="A110" s="39" t="s">
        <v>128</v>
      </c>
      <c r="B110" s="31"/>
      <c r="C110" s="32"/>
      <c r="D110" s="34"/>
      <c r="E110" s="34"/>
      <c r="F110" s="32"/>
      <c r="G110" s="32"/>
      <c r="H110" s="32"/>
      <c r="I110" s="32"/>
      <c r="J110" s="52">
        <f>SUM(J107+J108+J109)</f>
        <v>2704.8299999999995</v>
      </c>
      <c r="K110" s="49"/>
      <c r="L110" s="50"/>
      <c r="M110" s="49"/>
      <c r="N110" s="50"/>
      <c r="O110" s="51"/>
    </row>
    <row r="111" spans="1:15">
      <c r="A111" s="39" t="s">
        <v>129</v>
      </c>
      <c r="B111" s="53"/>
      <c r="C111" s="54"/>
      <c r="D111" s="55"/>
      <c r="E111" s="55"/>
      <c r="F111" s="54"/>
      <c r="G111" s="54"/>
      <c r="H111" s="54"/>
      <c r="I111" s="54"/>
      <c r="J111" s="52">
        <v>2614</v>
      </c>
      <c r="K111" s="56"/>
      <c r="L111" s="57"/>
      <c r="M111" s="56"/>
      <c r="N111" s="57"/>
      <c r="O111" s="58"/>
    </row>
    <row r="112" spans="1:15" ht="13.5" thickBot="1">
      <c r="A112" s="59" t="s">
        <v>130</v>
      </c>
      <c r="B112" s="41"/>
      <c r="C112" s="42"/>
      <c r="D112" s="60"/>
      <c r="E112" s="60"/>
      <c r="F112" s="42"/>
      <c r="G112" s="42"/>
      <c r="H112" s="42"/>
      <c r="I112" s="42"/>
      <c r="J112" s="61">
        <f>J110-J111</f>
        <v>90.829999999999472</v>
      </c>
      <c r="K112" s="56"/>
      <c r="L112" s="57"/>
      <c r="M112" s="56"/>
      <c r="N112" s="57"/>
      <c r="O112" s="58"/>
    </row>
    <row r="116" spans="3:3">
      <c r="C116" s="63"/>
    </row>
  </sheetData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>
    <oddHeader>&amp;A</oddHeader>
    <oddFooter>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1</vt:i4>
      </vt:variant>
    </vt:vector>
  </HeadingPairs>
  <TitlesOfParts>
    <vt:vector size="5" baseType="lpstr">
      <vt:lpstr>PROSPETTO O.F.RIEPILOGATIVO</vt:lpstr>
      <vt:lpstr>Foglio1</vt:lpstr>
      <vt:lpstr>Foglio2</vt:lpstr>
      <vt:lpstr>Foglio3</vt:lpstr>
      <vt:lpstr>'PROSPETTO O.F.RIEPILOGATIVO'!Titoli_stampa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2014-09-15T06:10:12Z</dcterms:modified>
</cp:coreProperties>
</file>