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40" yWindow="105" windowWidth="12495" windowHeight="7485"/>
  </bookViews>
  <sheets>
    <sheet name="SECONDARIA SECONDO GRADO" sheetId="4" r:id="rId1"/>
    <sheet name="Foglio1" sheetId="5" r:id="rId2"/>
    <sheet name="Foglio2" sheetId="6" r:id="rId3"/>
    <sheet name="Foglio3" sheetId="7" r:id="rId4"/>
  </sheets>
  <definedNames>
    <definedName name="_xlnm.Print_Titles" localSheetId="0">'SECONDARIA SECONDO GRADO'!$1:$1</definedName>
  </definedNames>
  <calcPr calcId="145621"/>
</workbook>
</file>

<file path=xl/calcChain.xml><?xml version="1.0" encoding="utf-8"?>
<calcChain xmlns="http://schemas.openxmlformats.org/spreadsheetml/2006/main">
  <c r="P54" i="4" l="1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2" i="4"/>
  <c r="P3" i="4"/>
  <c r="G55" i="4" l="1"/>
  <c r="H55" i="4"/>
  <c r="I55" i="4"/>
  <c r="N55" i="4"/>
  <c r="P55" i="4" l="1"/>
  <c r="F55" i="4"/>
  <c r="E55" i="4"/>
  <c r="N56" i="4" s="1"/>
  <c r="D55" i="4"/>
  <c r="I56" i="4" s="1"/>
  <c r="C55" i="4"/>
  <c r="B9" i="5" l="1"/>
  <c r="B4" i="5" l="1"/>
  <c r="B3" i="5" l="1"/>
  <c r="B2" i="5" l="1"/>
  <c r="B1" i="5"/>
  <c r="B5" i="5" l="1"/>
</calcChain>
</file>

<file path=xl/sharedStrings.xml><?xml version="1.0" encoding="utf-8"?>
<sst xmlns="http://schemas.openxmlformats.org/spreadsheetml/2006/main" count="150" uniqueCount="95">
  <si>
    <t>INFANZIA</t>
  </si>
  <si>
    <t>istituti</t>
  </si>
  <si>
    <t>Totale complessivo</t>
  </si>
  <si>
    <t>PRIMARIA</t>
  </si>
  <si>
    <t>VEPC00301P</t>
  </si>
  <si>
    <t>VEPC02301X</t>
  </si>
  <si>
    <t>VEPC02401Q</t>
  </si>
  <si>
    <t>VEPC050007</t>
  </si>
  <si>
    <t>VEPC06000T</t>
  </si>
  <si>
    <t>VEPM02000G</t>
  </si>
  <si>
    <t>VEPM02601G</t>
  </si>
  <si>
    <t>VEPM030006</t>
  </si>
  <si>
    <t>VEPS002012</t>
  </si>
  <si>
    <t>VEPS00301T</t>
  </si>
  <si>
    <t>VEPS05000A</t>
  </si>
  <si>
    <t>VEPS07000G</t>
  </si>
  <si>
    <t>VERA02801Q</t>
  </si>
  <si>
    <t>VERC004016</t>
  </si>
  <si>
    <t>VERC00451G</t>
  </si>
  <si>
    <t>VERC012015</t>
  </si>
  <si>
    <t>VERF008017</t>
  </si>
  <si>
    <t>VERH020008</t>
  </si>
  <si>
    <t>VERH03000V</t>
  </si>
  <si>
    <t>VERH04000D</t>
  </si>
  <si>
    <t>VERI002017</t>
  </si>
  <si>
    <t>VERI00401V</t>
  </si>
  <si>
    <t>VERI01301N</t>
  </si>
  <si>
    <t>VERI02101L</t>
  </si>
  <si>
    <t>VERI02102N</t>
  </si>
  <si>
    <t>VERI02701G</t>
  </si>
  <si>
    <t>VERM00801N</t>
  </si>
  <si>
    <t>VESD020001</t>
  </si>
  <si>
    <t>VESL02401Q</t>
  </si>
  <si>
    <t>VESL024515</t>
  </si>
  <si>
    <t>VETA02801G</t>
  </si>
  <si>
    <t>VETD00401D</t>
  </si>
  <si>
    <t>VETD01201C</t>
  </si>
  <si>
    <t>VETD01801B</t>
  </si>
  <si>
    <t>VETD022013</t>
  </si>
  <si>
    <t>VETD028012</t>
  </si>
  <si>
    <t>VETD030001</t>
  </si>
  <si>
    <t>VETD06000R</t>
  </si>
  <si>
    <t>VETE008018</t>
  </si>
  <si>
    <t>VETF008013</t>
  </si>
  <si>
    <t>VETF01301E</t>
  </si>
  <si>
    <t>VETF01901D</t>
  </si>
  <si>
    <t>VETF022019</t>
  </si>
  <si>
    <t>VETF02701C</t>
  </si>
  <si>
    <t>VETF04000T</t>
  </si>
  <si>
    <t>VETF060003</t>
  </si>
  <si>
    <t>VETH00801E</t>
  </si>
  <si>
    <t>VETL02101N</t>
  </si>
  <si>
    <t>VETN01601N</t>
  </si>
  <si>
    <t>VETN018019</t>
  </si>
  <si>
    <t>MEDIE</t>
  </si>
  <si>
    <t>SUPERIORI</t>
  </si>
  <si>
    <t>CONTINGENTE 2016/2017</t>
  </si>
  <si>
    <t>POTENZIAMENTO</t>
  </si>
  <si>
    <t>NUMERO ALUNNI 16/17</t>
  </si>
  <si>
    <t>Posti 16/17</t>
  </si>
  <si>
    <t>POTENZIAMENTO 16/17</t>
  </si>
  <si>
    <t>ORGANICO DI DIRITTO 16/17</t>
  </si>
  <si>
    <t>NUMERO ALUNNI 17/18</t>
  </si>
  <si>
    <t>Posti 17/18</t>
  </si>
  <si>
    <t>POTENZIAMENTO 17/18</t>
  </si>
  <si>
    <t>ORGANICO DI DIRITTO 17/18</t>
  </si>
  <si>
    <t>Calcolo posti automatico</t>
  </si>
  <si>
    <t>VEPM002013</t>
  </si>
  <si>
    <t>VEPS04000Q</t>
  </si>
  <si>
    <t>VEIS00300B</t>
  </si>
  <si>
    <t>VEIS02300L</t>
  </si>
  <si>
    <t>VEIS02400C</t>
  </si>
  <si>
    <t>VEPC0500'7</t>
  </si>
  <si>
    <t>VEIS00200G</t>
  </si>
  <si>
    <t>VEIS026004</t>
  </si>
  <si>
    <t>VEIS02800Q</t>
  </si>
  <si>
    <t>VEIS004007</t>
  </si>
  <si>
    <t>VEIS018005</t>
  </si>
  <si>
    <t>VEIS01600D</t>
  </si>
  <si>
    <t>VEIS021001</t>
  </si>
  <si>
    <t>VEIS019001</t>
  </si>
  <si>
    <t>VEIS013002</t>
  </si>
  <si>
    <t>VEIS02200R</t>
  </si>
  <si>
    <t>VEIS00800E</t>
  </si>
  <si>
    <t>VEIS012006</t>
  </si>
  <si>
    <t>VEIS02700X</t>
  </si>
  <si>
    <t>AD01</t>
  </si>
  <si>
    <t>AD02</t>
  </si>
  <si>
    <t>AD03</t>
  </si>
  <si>
    <t>AD04</t>
  </si>
  <si>
    <t>AD01-AD02</t>
  </si>
  <si>
    <t>AD01-AD03</t>
  </si>
  <si>
    <t>AREA DISC.</t>
  </si>
  <si>
    <t xml:space="preserve"> +1 un posto AD04 del serale al diurno + 1 posto AD02 per raunisi da Barbarigo</t>
  </si>
  <si>
    <t>VERH022011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</si>
</sst>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0" xfId="0" applyNumberFormat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N38" sqref="N38"/>
    </sheetView>
  </sheetViews>
  <sheetFormatPr defaultRowHeight="15" x14ac:dyDescent="0.25"/>
  <cols>
    <col min="1" max="1" width="12.7109375" customWidth="1"/>
    <col min="2" max="2" width="12.42578125" bestFit="1" customWidth="1"/>
    <col min="3" max="3" width="7.7109375" bestFit="1" customWidth="1"/>
    <col min="4" max="4" width="5.85546875" bestFit="1" customWidth="1"/>
    <col min="5" max="5" width="8.28515625" bestFit="1" customWidth="1"/>
    <col min="6" max="6" width="10.85546875" customWidth="1"/>
    <col min="7" max="7" width="8" customWidth="1"/>
    <col min="8" max="8" width="12.28515625" bestFit="1" customWidth="1"/>
    <col min="9" max="9" width="5.140625" bestFit="1" customWidth="1"/>
    <col min="10" max="13" width="5.140625" customWidth="1"/>
    <col min="14" max="14" width="7.5703125" customWidth="1"/>
    <col min="15" max="15" width="10.85546875" bestFit="1" customWidth="1"/>
    <col min="16" max="16" width="8.7109375" customWidth="1"/>
    <col min="17" max="17" width="20.28515625" customWidth="1"/>
    <col min="18" max="18" width="14.42578125" customWidth="1"/>
    <col min="20" max="20" width="4.7109375" customWidth="1"/>
    <col min="21" max="21" width="13.7109375" customWidth="1"/>
  </cols>
  <sheetData>
    <row r="1" spans="1:17" ht="60" x14ac:dyDescent="0.25">
      <c r="A1" s="40" t="s">
        <v>1</v>
      </c>
      <c r="B1" s="41"/>
      <c r="C1" s="19" t="s">
        <v>58</v>
      </c>
      <c r="D1" s="5" t="s">
        <v>59</v>
      </c>
      <c r="E1" s="19" t="s">
        <v>60</v>
      </c>
      <c r="F1" s="5" t="s">
        <v>61</v>
      </c>
      <c r="G1" s="19" t="s">
        <v>62</v>
      </c>
      <c r="H1" s="5" t="s">
        <v>66</v>
      </c>
      <c r="I1" s="19" t="s">
        <v>63</v>
      </c>
      <c r="J1" s="19" t="s">
        <v>86</v>
      </c>
      <c r="K1" s="19" t="s">
        <v>87</v>
      </c>
      <c r="L1" s="19" t="s">
        <v>88</v>
      </c>
      <c r="M1" s="19" t="s">
        <v>89</v>
      </c>
      <c r="N1" s="19" t="s">
        <v>64</v>
      </c>
      <c r="O1" s="19" t="s">
        <v>92</v>
      </c>
      <c r="P1" s="19" t="s">
        <v>65</v>
      </c>
    </row>
    <row r="2" spans="1:17" x14ac:dyDescent="0.25">
      <c r="A2" s="20" t="s">
        <v>67</v>
      </c>
      <c r="B2" s="20" t="s">
        <v>73</v>
      </c>
      <c r="C2" s="21"/>
      <c r="D2" s="22"/>
      <c r="E2" s="23"/>
      <c r="F2" s="24"/>
      <c r="G2" s="25">
        <v>1</v>
      </c>
      <c r="H2" s="26">
        <v>0.5</v>
      </c>
      <c r="I2" s="36">
        <v>0</v>
      </c>
      <c r="J2" s="21"/>
      <c r="K2" s="21"/>
      <c r="L2" s="21"/>
      <c r="M2" s="21"/>
      <c r="N2" s="21"/>
      <c r="O2" s="21"/>
      <c r="P2" s="29">
        <f t="shared" ref="P2" si="0">SUM(J2:N2)</f>
        <v>0</v>
      </c>
    </row>
    <row r="3" spans="1:17" x14ac:dyDescent="0.25">
      <c r="A3" s="27" t="s">
        <v>12</v>
      </c>
      <c r="B3" s="28" t="s">
        <v>73</v>
      </c>
      <c r="C3" s="29">
        <v>2</v>
      </c>
      <c r="D3" s="30">
        <v>1</v>
      </c>
      <c r="E3" s="31"/>
      <c r="F3" s="32">
        <v>1</v>
      </c>
      <c r="G3" s="33">
        <v>3</v>
      </c>
      <c r="H3" s="34">
        <v>2.25</v>
      </c>
      <c r="I3" s="37">
        <v>1</v>
      </c>
      <c r="J3" s="29"/>
      <c r="K3" s="29">
        <v>1</v>
      </c>
      <c r="L3" s="29"/>
      <c r="M3" s="29"/>
      <c r="N3" s="29"/>
      <c r="O3" s="29"/>
      <c r="P3" s="29">
        <f>SUM(J3:N3)</f>
        <v>1</v>
      </c>
    </row>
    <row r="4" spans="1:17" x14ac:dyDescent="0.25">
      <c r="A4" s="27" t="s">
        <v>24</v>
      </c>
      <c r="B4" s="28" t="s">
        <v>73</v>
      </c>
      <c r="C4" s="29">
        <v>20</v>
      </c>
      <c r="D4" s="30">
        <v>6</v>
      </c>
      <c r="E4" s="31"/>
      <c r="F4" s="32">
        <v>6</v>
      </c>
      <c r="G4" s="33">
        <v>23</v>
      </c>
      <c r="H4" s="34">
        <v>8.25</v>
      </c>
      <c r="I4" s="37">
        <v>6</v>
      </c>
      <c r="J4" s="29">
        <v>2</v>
      </c>
      <c r="K4" s="29">
        <v>2</v>
      </c>
      <c r="L4" s="29">
        <v>2</v>
      </c>
      <c r="M4" s="29"/>
      <c r="N4" s="29"/>
      <c r="O4" s="29"/>
      <c r="P4" s="29">
        <f t="shared" ref="P4:P54" si="1">SUM(J4:N4)</f>
        <v>6</v>
      </c>
    </row>
    <row r="5" spans="1:17" x14ac:dyDescent="0.25">
      <c r="A5" s="18" t="s">
        <v>4</v>
      </c>
      <c r="B5" s="18" t="s">
        <v>69</v>
      </c>
      <c r="C5" s="13">
        <v>1</v>
      </c>
      <c r="D5" s="12">
        <v>0</v>
      </c>
      <c r="E5" s="6"/>
      <c r="F5" s="15">
        <v>0</v>
      </c>
      <c r="G5" s="11">
        <v>1</v>
      </c>
      <c r="H5" s="14">
        <v>0.25</v>
      </c>
      <c r="I5" s="37">
        <v>0</v>
      </c>
      <c r="J5" s="2"/>
      <c r="K5" s="2"/>
      <c r="L5" s="2"/>
      <c r="M5" s="2"/>
      <c r="N5" s="2"/>
      <c r="O5" s="2"/>
      <c r="P5" s="29">
        <f t="shared" si="1"/>
        <v>0</v>
      </c>
    </row>
    <row r="6" spans="1:17" x14ac:dyDescent="0.25">
      <c r="A6" s="1" t="s">
        <v>13</v>
      </c>
      <c r="B6" s="1" t="s">
        <v>69</v>
      </c>
      <c r="C6" s="13">
        <v>1</v>
      </c>
      <c r="D6" s="12">
        <v>0</v>
      </c>
      <c r="E6" s="6"/>
      <c r="F6" s="15">
        <v>0</v>
      </c>
      <c r="G6" s="11">
        <v>1</v>
      </c>
      <c r="H6" s="14">
        <v>0.75</v>
      </c>
      <c r="I6" s="37">
        <v>0</v>
      </c>
      <c r="J6" s="2"/>
      <c r="K6" s="2"/>
      <c r="L6" s="2"/>
      <c r="M6" s="2"/>
      <c r="N6" s="2"/>
      <c r="O6" s="2"/>
      <c r="P6" s="29">
        <f t="shared" si="1"/>
        <v>0</v>
      </c>
    </row>
    <row r="7" spans="1:17" x14ac:dyDescent="0.25">
      <c r="A7" s="35" t="s">
        <v>17</v>
      </c>
      <c r="B7" s="35" t="s">
        <v>76</v>
      </c>
      <c r="C7" s="29">
        <v>11</v>
      </c>
      <c r="D7" s="30">
        <v>5</v>
      </c>
      <c r="E7" s="31"/>
      <c r="F7" s="32">
        <v>5</v>
      </c>
      <c r="G7" s="33">
        <v>11</v>
      </c>
      <c r="H7" s="34">
        <v>7</v>
      </c>
      <c r="I7" s="37">
        <v>5</v>
      </c>
      <c r="J7" s="29">
        <v>1</v>
      </c>
      <c r="K7" s="29">
        <v>2</v>
      </c>
      <c r="L7" s="29">
        <v>2</v>
      </c>
      <c r="M7" s="29">
        <v>1</v>
      </c>
      <c r="N7" s="29"/>
      <c r="O7" s="29"/>
      <c r="P7" s="29">
        <f t="shared" si="1"/>
        <v>6</v>
      </c>
    </row>
    <row r="8" spans="1:17" ht="60" x14ac:dyDescent="0.25">
      <c r="A8" s="27" t="s">
        <v>25</v>
      </c>
      <c r="B8" s="27" t="s">
        <v>76</v>
      </c>
      <c r="C8" s="31">
        <v>20</v>
      </c>
      <c r="D8" s="30">
        <v>6</v>
      </c>
      <c r="E8" s="31">
        <v>1</v>
      </c>
      <c r="F8" s="32">
        <v>7</v>
      </c>
      <c r="G8" s="33">
        <v>17</v>
      </c>
      <c r="H8" s="34">
        <v>6.75</v>
      </c>
      <c r="I8" s="37">
        <v>6</v>
      </c>
      <c r="J8" s="29">
        <v>1</v>
      </c>
      <c r="K8" s="29">
        <v>2</v>
      </c>
      <c r="L8" s="29">
        <v>3</v>
      </c>
      <c r="M8" s="29"/>
      <c r="N8" s="29">
        <v>1</v>
      </c>
      <c r="O8" s="29" t="s">
        <v>87</v>
      </c>
      <c r="P8" s="29">
        <f t="shared" si="1"/>
        <v>7</v>
      </c>
      <c r="Q8" s="39" t="s">
        <v>93</v>
      </c>
    </row>
    <row r="9" spans="1:17" x14ac:dyDescent="0.25">
      <c r="A9" s="27" t="s">
        <v>35</v>
      </c>
      <c r="B9" s="27" t="s">
        <v>76</v>
      </c>
      <c r="C9" s="29">
        <v>11</v>
      </c>
      <c r="D9" s="30">
        <v>4</v>
      </c>
      <c r="E9" s="31">
        <v>1</v>
      </c>
      <c r="F9" s="32">
        <v>5</v>
      </c>
      <c r="G9" s="33">
        <v>11</v>
      </c>
      <c r="H9" s="34">
        <v>7.5</v>
      </c>
      <c r="I9" s="37">
        <v>4</v>
      </c>
      <c r="J9" s="29">
        <v>2</v>
      </c>
      <c r="K9" s="29">
        <v>2</v>
      </c>
      <c r="L9" s="29"/>
      <c r="M9" s="29"/>
      <c r="N9" s="29">
        <v>1</v>
      </c>
      <c r="O9" s="29" t="s">
        <v>87</v>
      </c>
      <c r="P9" s="29">
        <f t="shared" si="1"/>
        <v>5</v>
      </c>
    </row>
    <row r="10" spans="1:17" x14ac:dyDescent="0.25">
      <c r="A10" s="1" t="s">
        <v>20</v>
      </c>
      <c r="B10" s="1" t="s">
        <v>83</v>
      </c>
      <c r="C10" s="13">
        <v>27</v>
      </c>
      <c r="D10" s="12">
        <v>7</v>
      </c>
      <c r="E10" s="6">
        <v>1</v>
      </c>
      <c r="F10" s="15">
        <v>8</v>
      </c>
      <c r="G10" s="11">
        <v>24</v>
      </c>
      <c r="H10" s="14">
        <v>9.5</v>
      </c>
      <c r="I10" s="37">
        <v>7</v>
      </c>
      <c r="J10" s="2">
        <v>3</v>
      </c>
      <c r="K10" s="2">
        <v>4</v>
      </c>
      <c r="L10" s="2"/>
      <c r="M10" s="2"/>
      <c r="N10" s="2">
        <v>1</v>
      </c>
      <c r="O10" s="2" t="s">
        <v>88</v>
      </c>
      <c r="P10" s="29">
        <f t="shared" si="1"/>
        <v>8</v>
      </c>
    </row>
    <row r="11" spans="1:17" x14ac:dyDescent="0.25">
      <c r="A11" s="1" t="s">
        <v>30</v>
      </c>
      <c r="B11" s="18" t="s">
        <v>83</v>
      </c>
      <c r="C11" s="13">
        <v>8</v>
      </c>
      <c r="D11" s="12">
        <v>1</v>
      </c>
      <c r="E11" s="6"/>
      <c r="F11" s="15">
        <v>1</v>
      </c>
      <c r="G11" s="11">
        <v>4</v>
      </c>
      <c r="H11" s="14">
        <v>1</v>
      </c>
      <c r="I11" s="37">
        <v>1</v>
      </c>
      <c r="J11" s="2">
        <v>1</v>
      </c>
      <c r="K11" s="2"/>
      <c r="L11" s="2"/>
      <c r="M11" s="2"/>
      <c r="N11" s="2"/>
      <c r="O11" s="2"/>
      <c r="P11" s="29">
        <f t="shared" si="1"/>
        <v>1</v>
      </c>
    </row>
    <row r="12" spans="1:17" x14ac:dyDescent="0.25">
      <c r="A12" s="1" t="s">
        <v>42</v>
      </c>
      <c r="B12" s="1" t="s">
        <v>83</v>
      </c>
      <c r="C12" s="13">
        <v>6</v>
      </c>
      <c r="D12" s="12">
        <v>2</v>
      </c>
      <c r="E12" s="6"/>
      <c r="F12" s="15">
        <v>2</v>
      </c>
      <c r="G12" s="11">
        <v>5</v>
      </c>
      <c r="H12" s="14">
        <v>2</v>
      </c>
      <c r="I12" s="37">
        <v>2</v>
      </c>
      <c r="J12" s="2"/>
      <c r="K12" s="2">
        <v>1</v>
      </c>
      <c r="L12" s="2">
        <v>1</v>
      </c>
      <c r="M12" s="2"/>
      <c r="N12" s="2"/>
      <c r="O12" s="2"/>
      <c r="P12" s="29">
        <f t="shared" si="1"/>
        <v>2</v>
      </c>
    </row>
    <row r="13" spans="1:17" x14ac:dyDescent="0.25">
      <c r="A13" s="18" t="s">
        <v>43</v>
      </c>
      <c r="B13" s="18" t="s">
        <v>83</v>
      </c>
      <c r="C13" s="13">
        <v>9</v>
      </c>
      <c r="D13" s="12">
        <v>2</v>
      </c>
      <c r="E13" s="6">
        <v>1</v>
      </c>
      <c r="F13" s="15">
        <v>3</v>
      </c>
      <c r="G13" s="11">
        <v>8</v>
      </c>
      <c r="H13" s="14">
        <v>3.5</v>
      </c>
      <c r="I13" s="37">
        <v>2</v>
      </c>
      <c r="J13" s="2"/>
      <c r="K13" s="2">
        <v>1</v>
      </c>
      <c r="L13" s="2">
        <v>1</v>
      </c>
      <c r="M13" s="2"/>
      <c r="N13" s="2">
        <v>1</v>
      </c>
      <c r="O13" s="2" t="s">
        <v>87</v>
      </c>
      <c r="P13" s="29">
        <f t="shared" si="1"/>
        <v>3</v>
      </c>
    </row>
    <row r="14" spans="1:17" x14ac:dyDescent="0.25">
      <c r="A14" s="1" t="s">
        <v>50</v>
      </c>
      <c r="B14" s="1" t="s">
        <v>83</v>
      </c>
      <c r="C14" s="13">
        <v>1</v>
      </c>
      <c r="D14" s="12">
        <v>0</v>
      </c>
      <c r="E14" s="6"/>
      <c r="F14" s="15">
        <v>0</v>
      </c>
      <c r="G14" s="16">
        <v>3</v>
      </c>
      <c r="H14" s="14">
        <v>1.25</v>
      </c>
      <c r="I14" s="37">
        <v>0</v>
      </c>
      <c r="J14" s="2"/>
      <c r="K14" s="2"/>
      <c r="L14" s="2"/>
      <c r="M14" s="2"/>
      <c r="N14" s="2"/>
      <c r="O14" s="2"/>
      <c r="P14" s="29">
        <f t="shared" si="1"/>
        <v>0</v>
      </c>
    </row>
    <row r="15" spans="1:17" x14ac:dyDescent="0.25">
      <c r="A15" s="27" t="s">
        <v>19</v>
      </c>
      <c r="B15" s="27" t="s">
        <v>84</v>
      </c>
      <c r="C15" s="29">
        <v>24</v>
      </c>
      <c r="D15" s="30">
        <v>5</v>
      </c>
      <c r="E15" s="31">
        <v>1</v>
      </c>
      <c r="F15" s="32">
        <v>6</v>
      </c>
      <c r="G15" s="33">
        <v>20</v>
      </c>
      <c r="H15" s="34">
        <v>8.4166666666666661</v>
      </c>
      <c r="I15" s="37">
        <v>5</v>
      </c>
      <c r="J15" s="29">
        <v>2</v>
      </c>
      <c r="K15" s="29">
        <v>2</v>
      </c>
      <c r="L15" s="29">
        <v>1</v>
      </c>
      <c r="M15" s="29"/>
      <c r="N15" s="29">
        <v>1</v>
      </c>
      <c r="O15" s="29" t="s">
        <v>88</v>
      </c>
      <c r="P15" s="29">
        <f t="shared" si="1"/>
        <v>6</v>
      </c>
    </row>
    <row r="16" spans="1:17" x14ac:dyDescent="0.25">
      <c r="A16" s="27" t="s">
        <v>36</v>
      </c>
      <c r="B16" s="27" t="s">
        <v>84</v>
      </c>
      <c r="C16" s="29">
        <v>2</v>
      </c>
      <c r="D16" s="30">
        <v>0</v>
      </c>
      <c r="E16" s="31"/>
      <c r="F16" s="32">
        <v>0</v>
      </c>
      <c r="G16" s="33">
        <v>3</v>
      </c>
      <c r="H16" s="34">
        <v>1.5</v>
      </c>
      <c r="I16" s="37">
        <v>0</v>
      </c>
      <c r="J16" s="29"/>
      <c r="K16" s="29"/>
      <c r="L16" s="29"/>
      <c r="M16" s="29"/>
      <c r="N16" s="29"/>
      <c r="O16" s="29"/>
      <c r="P16" s="29">
        <f t="shared" si="1"/>
        <v>0</v>
      </c>
    </row>
    <row r="17" spans="1:16" x14ac:dyDescent="0.25">
      <c r="A17" s="1" t="s">
        <v>26</v>
      </c>
      <c r="B17" s="1" t="s">
        <v>81</v>
      </c>
      <c r="C17" s="13">
        <v>42</v>
      </c>
      <c r="D17" s="12">
        <v>7</v>
      </c>
      <c r="E17" s="6">
        <v>2</v>
      </c>
      <c r="F17" s="15">
        <v>9</v>
      </c>
      <c r="G17" s="11">
        <v>42</v>
      </c>
      <c r="H17" s="14">
        <v>20.75</v>
      </c>
      <c r="I17" s="37">
        <v>9</v>
      </c>
      <c r="J17" s="2">
        <v>3</v>
      </c>
      <c r="K17" s="2">
        <v>3</v>
      </c>
      <c r="L17" s="2">
        <v>3</v>
      </c>
      <c r="M17" s="2"/>
      <c r="N17" s="2">
        <v>2</v>
      </c>
      <c r="O17" s="2" t="s">
        <v>90</v>
      </c>
      <c r="P17" s="29">
        <v>11</v>
      </c>
    </row>
    <row r="18" spans="1:16" x14ac:dyDescent="0.25">
      <c r="A18" s="1" t="s">
        <v>44</v>
      </c>
      <c r="B18" s="1" t="s">
        <v>81</v>
      </c>
      <c r="C18" s="13">
        <v>3</v>
      </c>
      <c r="D18" s="12">
        <v>1</v>
      </c>
      <c r="E18" s="6"/>
      <c r="F18" s="15">
        <v>1</v>
      </c>
      <c r="G18" s="11">
        <v>7</v>
      </c>
      <c r="H18" s="14">
        <v>3.25</v>
      </c>
      <c r="I18" s="37">
        <v>1</v>
      </c>
      <c r="J18" s="2"/>
      <c r="K18" s="2"/>
      <c r="L18" s="2">
        <v>1</v>
      </c>
      <c r="M18" s="2"/>
      <c r="N18" s="2"/>
      <c r="O18" s="2"/>
      <c r="P18" s="29">
        <f t="shared" si="1"/>
        <v>1</v>
      </c>
    </row>
    <row r="19" spans="1:16" x14ac:dyDescent="0.25">
      <c r="A19" s="27" t="s">
        <v>52</v>
      </c>
      <c r="B19" s="27" t="s">
        <v>78</v>
      </c>
      <c r="C19" s="29">
        <v>2</v>
      </c>
      <c r="D19" s="30">
        <v>0</v>
      </c>
      <c r="E19" s="31"/>
      <c r="F19" s="32">
        <v>0</v>
      </c>
      <c r="G19" s="33">
        <v>1</v>
      </c>
      <c r="H19" s="34">
        <v>0.25</v>
      </c>
      <c r="I19" s="37">
        <v>0</v>
      </c>
      <c r="J19" s="29"/>
      <c r="K19" s="29"/>
      <c r="L19" s="29"/>
      <c r="M19" s="29"/>
      <c r="N19" s="29"/>
      <c r="O19" s="29"/>
      <c r="P19" s="29">
        <f t="shared" si="1"/>
        <v>0</v>
      </c>
    </row>
    <row r="20" spans="1:16" x14ac:dyDescent="0.25">
      <c r="A20" s="1" t="s">
        <v>37</v>
      </c>
      <c r="B20" s="1" t="s">
        <v>77</v>
      </c>
      <c r="C20" s="13">
        <v>6</v>
      </c>
      <c r="D20" s="12">
        <v>2</v>
      </c>
      <c r="E20" s="6"/>
      <c r="F20" s="15">
        <v>2</v>
      </c>
      <c r="G20" s="11">
        <v>2</v>
      </c>
      <c r="H20" s="14">
        <v>1.25</v>
      </c>
      <c r="I20" s="37">
        <v>1</v>
      </c>
      <c r="J20" s="2">
        <v>1</v>
      </c>
      <c r="K20" s="2"/>
      <c r="L20" s="2"/>
      <c r="M20" s="2"/>
      <c r="N20" s="2"/>
      <c r="O20" s="2"/>
      <c r="P20" s="29">
        <f t="shared" si="1"/>
        <v>1</v>
      </c>
    </row>
    <row r="21" spans="1:16" x14ac:dyDescent="0.25">
      <c r="A21" s="1" t="s">
        <v>53</v>
      </c>
      <c r="B21" s="1" t="s">
        <v>77</v>
      </c>
      <c r="C21" s="13">
        <v>12</v>
      </c>
      <c r="D21" s="12">
        <v>8</v>
      </c>
      <c r="E21" s="6"/>
      <c r="F21" s="15">
        <v>8</v>
      </c>
      <c r="G21" s="16">
        <v>14</v>
      </c>
      <c r="H21" s="14">
        <v>7.75</v>
      </c>
      <c r="I21" s="37">
        <v>8</v>
      </c>
      <c r="J21" s="2">
        <v>2</v>
      </c>
      <c r="K21" s="2">
        <v>3</v>
      </c>
      <c r="L21" s="2">
        <v>3</v>
      </c>
      <c r="M21" s="2"/>
      <c r="N21" s="2"/>
      <c r="O21" s="2"/>
      <c r="P21" s="29">
        <f t="shared" si="1"/>
        <v>8</v>
      </c>
    </row>
    <row r="22" spans="1:16" x14ac:dyDescent="0.25">
      <c r="A22" s="27" t="s">
        <v>45</v>
      </c>
      <c r="B22" s="27" t="s">
        <v>80</v>
      </c>
      <c r="C22" s="29">
        <v>6</v>
      </c>
      <c r="D22" s="30">
        <v>1</v>
      </c>
      <c r="E22" s="31"/>
      <c r="F22" s="32">
        <v>1</v>
      </c>
      <c r="G22" s="33">
        <v>7</v>
      </c>
      <c r="H22" s="34">
        <v>2.5</v>
      </c>
      <c r="I22" s="37">
        <v>1</v>
      </c>
      <c r="J22" s="29"/>
      <c r="K22" s="29"/>
      <c r="L22" s="29">
        <v>1</v>
      </c>
      <c r="M22" s="29"/>
      <c r="N22" s="29"/>
      <c r="O22" s="29"/>
      <c r="P22" s="29">
        <f t="shared" si="1"/>
        <v>1</v>
      </c>
    </row>
    <row r="23" spans="1:16" x14ac:dyDescent="0.25">
      <c r="A23" s="1" t="s">
        <v>27</v>
      </c>
      <c r="B23" s="1" t="s">
        <v>79</v>
      </c>
      <c r="C23" s="13">
        <v>22</v>
      </c>
      <c r="D23" s="12">
        <v>2</v>
      </c>
      <c r="E23" s="6">
        <v>1</v>
      </c>
      <c r="F23" s="15">
        <v>3</v>
      </c>
      <c r="G23" s="11">
        <v>28</v>
      </c>
      <c r="H23" s="14">
        <v>11.25</v>
      </c>
      <c r="I23" s="37">
        <v>2</v>
      </c>
      <c r="J23" s="2"/>
      <c r="K23" s="2">
        <v>2</v>
      </c>
      <c r="L23" s="2"/>
      <c r="M23" s="2"/>
      <c r="N23" s="2">
        <v>1</v>
      </c>
      <c r="O23" s="2" t="s">
        <v>88</v>
      </c>
      <c r="P23" s="29">
        <f t="shared" si="1"/>
        <v>3</v>
      </c>
    </row>
    <row r="24" spans="1:16" x14ac:dyDescent="0.25">
      <c r="A24" s="1" t="s">
        <v>28</v>
      </c>
      <c r="B24" s="18" t="s">
        <v>79</v>
      </c>
      <c r="C24" s="13">
        <v>9</v>
      </c>
      <c r="D24" s="12">
        <v>1</v>
      </c>
      <c r="E24" s="6"/>
      <c r="F24" s="15">
        <v>1</v>
      </c>
      <c r="G24" s="11">
        <v>11</v>
      </c>
      <c r="H24" s="14">
        <v>3</v>
      </c>
      <c r="I24" s="37">
        <v>1</v>
      </c>
      <c r="J24" s="2"/>
      <c r="K24" s="2">
        <v>1</v>
      </c>
      <c r="L24" s="2"/>
      <c r="M24" s="2"/>
      <c r="N24" s="2"/>
      <c r="O24" s="2"/>
      <c r="P24" s="29">
        <f t="shared" si="1"/>
        <v>1</v>
      </c>
    </row>
    <row r="25" spans="1:16" x14ac:dyDescent="0.25">
      <c r="A25" s="1" t="s">
        <v>51</v>
      </c>
      <c r="B25" s="1" t="s">
        <v>79</v>
      </c>
      <c r="C25" s="13">
        <v>7</v>
      </c>
      <c r="D25" s="12">
        <v>2</v>
      </c>
      <c r="E25" s="6">
        <v>1</v>
      </c>
      <c r="F25" s="15">
        <v>3</v>
      </c>
      <c r="G25" s="16">
        <v>8</v>
      </c>
      <c r="H25" s="14">
        <v>3.25</v>
      </c>
      <c r="I25" s="37">
        <v>2</v>
      </c>
      <c r="J25" s="2">
        <v>2</v>
      </c>
      <c r="K25" s="2"/>
      <c r="L25" s="2"/>
      <c r="M25" s="2"/>
      <c r="N25" s="2">
        <v>1</v>
      </c>
      <c r="O25" s="2" t="s">
        <v>87</v>
      </c>
      <c r="P25" s="29">
        <f t="shared" si="1"/>
        <v>3</v>
      </c>
    </row>
    <row r="26" spans="1:16" x14ac:dyDescent="0.25">
      <c r="A26" s="27" t="s">
        <v>94</v>
      </c>
      <c r="B26" s="27" t="s">
        <v>82</v>
      </c>
      <c r="C26" s="29">
        <v>5</v>
      </c>
      <c r="D26" s="30">
        <v>1</v>
      </c>
      <c r="E26" s="31"/>
      <c r="F26" s="32">
        <v>1</v>
      </c>
      <c r="G26" s="33">
        <v>9</v>
      </c>
      <c r="H26" s="34">
        <v>3</v>
      </c>
      <c r="I26" s="37">
        <v>2</v>
      </c>
      <c r="J26" s="29"/>
      <c r="K26" s="29">
        <v>1</v>
      </c>
      <c r="L26" s="29">
        <v>1</v>
      </c>
      <c r="M26" s="29"/>
      <c r="N26" s="29"/>
      <c r="O26" s="29"/>
      <c r="P26" s="29">
        <f t="shared" si="1"/>
        <v>2</v>
      </c>
    </row>
    <row r="27" spans="1:16" x14ac:dyDescent="0.25">
      <c r="A27" s="27" t="s">
        <v>38</v>
      </c>
      <c r="B27" s="27" t="s">
        <v>82</v>
      </c>
      <c r="C27" s="29">
        <v>16</v>
      </c>
      <c r="D27" s="30">
        <v>9</v>
      </c>
      <c r="E27" s="31"/>
      <c r="F27" s="32">
        <v>9</v>
      </c>
      <c r="G27" s="33">
        <v>10</v>
      </c>
      <c r="H27" s="34">
        <v>7.5</v>
      </c>
      <c r="I27" s="37">
        <v>7</v>
      </c>
      <c r="J27" s="29">
        <v>2</v>
      </c>
      <c r="K27" s="29">
        <v>3</v>
      </c>
      <c r="L27" s="29">
        <v>2</v>
      </c>
      <c r="M27" s="29"/>
      <c r="N27" s="29"/>
      <c r="O27" s="29"/>
      <c r="P27" s="29">
        <f t="shared" si="1"/>
        <v>7</v>
      </c>
    </row>
    <row r="28" spans="1:16" x14ac:dyDescent="0.25">
      <c r="A28" s="27" t="s">
        <v>46</v>
      </c>
      <c r="B28" s="27" t="s">
        <v>82</v>
      </c>
      <c r="C28" s="29">
        <v>7</v>
      </c>
      <c r="D28" s="30">
        <v>1</v>
      </c>
      <c r="E28" s="31">
        <v>1</v>
      </c>
      <c r="F28" s="32">
        <v>2</v>
      </c>
      <c r="G28" s="33">
        <v>12</v>
      </c>
      <c r="H28" s="34">
        <v>6.5</v>
      </c>
      <c r="I28" s="37">
        <v>3</v>
      </c>
      <c r="J28" s="29">
        <v>1</v>
      </c>
      <c r="K28" s="29">
        <v>1</v>
      </c>
      <c r="L28" s="29">
        <v>1</v>
      </c>
      <c r="M28" s="29"/>
      <c r="N28" s="29">
        <v>1</v>
      </c>
      <c r="O28" s="29" t="s">
        <v>86</v>
      </c>
      <c r="P28" s="29">
        <f t="shared" si="1"/>
        <v>4</v>
      </c>
    </row>
    <row r="29" spans="1:16" x14ac:dyDescent="0.25">
      <c r="A29" s="1" t="s">
        <v>5</v>
      </c>
      <c r="B29" s="1" t="s">
        <v>70</v>
      </c>
      <c r="C29" s="13">
        <v>2</v>
      </c>
      <c r="D29" s="12">
        <v>1</v>
      </c>
      <c r="E29" s="6"/>
      <c r="F29" s="15">
        <v>1</v>
      </c>
      <c r="G29" s="11">
        <v>3</v>
      </c>
      <c r="H29" s="14">
        <v>2.5</v>
      </c>
      <c r="I29" s="37">
        <v>1</v>
      </c>
      <c r="J29" s="2"/>
      <c r="K29" s="2">
        <v>1</v>
      </c>
      <c r="L29" s="2"/>
      <c r="M29" s="2"/>
      <c r="N29" s="2"/>
      <c r="O29" s="2"/>
      <c r="P29" s="29">
        <f t="shared" si="1"/>
        <v>1</v>
      </c>
    </row>
    <row r="30" spans="1:16" x14ac:dyDescent="0.25">
      <c r="A30" s="27" t="s">
        <v>6</v>
      </c>
      <c r="B30" s="27" t="s">
        <v>71</v>
      </c>
      <c r="C30" s="29">
        <v>3</v>
      </c>
      <c r="D30" s="30">
        <v>1</v>
      </c>
      <c r="E30" s="31"/>
      <c r="F30" s="32">
        <v>1</v>
      </c>
      <c r="G30" s="33">
        <v>2</v>
      </c>
      <c r="H30" s="34">
        <v>1.25</v>
      </c>
      <c r="I30" s="37">
        <v>1</v>
      </c>
      <c r="J30" s="29"/>
      <c r="K30" s="29">
        <v>1</v>
      </c>
      <c r="L30" s="29"/>
      <c r="M30" s="29"/>
      <c r="N30" s="29"/>
      <c r="O30" s="29"/>
      <c r="P30" s="29">
        <f t="shared" si="1"/>
        <v>1</v>
      </c>
    </row>
    <row r="31" spans="1:16" x14ac:dyDescent="0.25">
      <c r="A31" s="27" t="s">
        <v>32</v>
      </c>
      <c r="B31" s="27" t="s">
        <v>71</v>
      </c>
      <c r="C31" s="29">
        <v>9</v>
      </c>
      <c r="D31" s="30">
        <v>4</v>
      </c>
      <c r="E31" s="31">
        <v>1</v>
      </c>
      <c r="F31" s="32">
        <v>5</v>
      </c>
      <c r="G31" s="33">
        <v>14</v>
      </c>
      <c r="H31" s="34">
        <v>8.75</v>
      </c>
      <c r="I31" s="37">
        <v>4</v>
      </c>
      <c r="J31" s="29">
        <v>1</v>
      </c>
      <c r="K31" s="29">
        <v>2</v>
      </c>
      <c r="L31" s="29">
        <v>1</v>
      </c>
      <c r="M31" s="29"/>
      <c r="N31" s="29">
        <v>1</v>
      </c>
      <c r="O31" s="29" t="s">
        <v>88</v>
      </c>
      <c r="P31" s="29">
        <f t="shared" si="1"/>
        <v>5</v>
      </c>
    </row>
    <row r="32" spans="1:16" x14ac:dyDescent="0.25">
      <c r="A32" s="1" t="s">
        <v>10</v>
      </c>
      <c r="B32" s="1" t="s">
        <v>74</v>
      </c>
      <c r="C32" s="13">
        <v>9</v>
      </c>
      <c r="D32" s="12">
        <v>2</v>
      </c>
      <c r="E32" s="6">
        <v>1</v>
      </c>
      <c r="F32" s="15">
        <v>3</v>
      </c>
      <c r="G32" s="11">
        <v>6</v>
      </c>
      <c r="H32" s="14">
        <v>4.5</v>
      </c>
      <c r="I32" s="37">
        <v>2</v>
      </c>
      <c r="J32" s="2"/>
      <c r="K32" s="2">
        <v>2</v>
      </c>
      <c r="L32" s="2"/>
      <c r="M32" s="2"/>
      <c r="N32" s="2">
        <v>1</v>
      </c>
      <c r="O32" s="2" t="s">
        <v>87</v>
      </c>
      <c r="P32" s="29">
        <f t="shared" si="1"/>
        <v>3</v>
      </c>
    </row>
    <row r="33" spans="1:16" x14ac:dyDescent="0.25">
      <c r="A33" s="27" t="s">
        <v>29</v>
      </c>
      <c r="B33" s="27" t="s">
        <v>85</v>
      </c>
      <c r="C33" s="29">
        <v>3</v>
      </c>
      <c r="D33" s="30">
        <v>1</v>
      </c>
      <c r="E33" s="31"/>
      <c r="F33" s="32">
        <v>1</v>
      </c>
      <c r="G33" s="33">
        <v>4</v>
      </c>
      <c r="H33" s="34">
        <v>1.75</v>
      </c>
      <c r="I33" s="37">
        <v>1</v>
      </c>
      <c r="J33" s="29"/>
      <c r="K33" s="29"/>
      <c r="L33" s="29">
        <v>1</v>
      </c>
      <c r="M33" s="29"/>
      <c r="N33" s="29"/>
      <c r="O33" s="29"/>
      <c r="P33" s="29">
        <f t="shared" si="1"/>
        <v>1</v>
      </c>
    </row>
    <row r="34" spans="1:16" x14ac:dyDescent="0.25">
      <c r="A34" s="35" t="s">
        <v>47</v>
      </c>
      <c r="B34" s="35" t="s">
        <v>85</v>
      </c>
      <c r="C34" s="29">
        <v>11</v>
      </c>
      <c r="D34" s="30">
        <v>3</v>
      </c>
      <c r="E34" s="31">
        <v>1</v>
      </c>
      <c r="F34" s="32">
        <v>4</v>
      </c>
      <c r="G34" s="33">
        <v>12</v>
      </c>
      <c r="H34" s="34">
        <v>5</v>
      </c>
      <c r="I34" s="37">
        <v>3</v>
      </c>
      <c r="J34" s="29">
        <v>1</v>
      </c>
      <c r="K34" s="29">
        <v>1</v>
      </c>
      <c r="L34" s="29">
        <v>1</v>
      </c>
      <c r="M34" s="29"/>
      <c r="N34" s="29">
        <v>1</v>
      </c>
      <c r="O34" s="29" t="s">
        <v>87</v>
      </c>
      <c r="P34" s="29">
        <f t="shared" si="1"/>
        <v>4</v>
      </c>
    </row>
    <row r="35" spans="1:16" x14ac:dyDescent="0.25">
      <c r="A35" s="1" t="s">
        <v>16</v>
      </c>
      <c r="B35" s="1" t="s">
        <v>75</v>
      </c>
      <c r="C35" s="13">
        <v>15</v>
      </c>
      <c r="D35" s="12">
        <v>4</v>
      </c>
      <c r="E35" s="6">
        <v>1</v>
      </c>
      <c r="F35" s="15">
        <v>5</v>
      </c>
      <c r="G35" s="11">
        <v>14</v>
      </c>
      <c r="H35" s="14">
        <v>5.75</v>
      </c>
      <c r="I35" s="37">
        <v>5</v>
      </c>
      <c r="J35" s="2">
        <v>2</v>
      </c>
      <c r="K35" s="2">
        <v>1</v>
      </c>
      <c r="L35" s="2">
        <v>2</v>
      </c>
      <c r="M35" s="2"/>
      <c r="N35" s="2">
        <v>1</v>
      </c>
      <c r="O35" s="2" t="s">
        <v>88</v>
      </c>
      <c r="P35" s="29">
        <f t="shared" si="1"/>
        <v>6</v>
      </c>
    </row>
    <row r="36" spans="1:16" x14ac:dyDescent="0.25">
      <c r="A36" s="1" t="s">
        <v>34</v>
      </c>
      <c r="B36" s="1" t="s">
        <v>75</v>
      </c>
      <c r="C36" s="13">
        <v>11</v>
      </c>
      <c r="D36" s="12">
        <v>1</v>
      </c>
      <c r="E36" s="6">
        <v>1</v>
      </c>
      <c r="F36" s="15">
        <v>2</v>
      </c>
      <c r="G36" s="11">
        <v>10</v>
      </c>
      <c r="H36" s="14">
        <v>3.5</v>
      </c>
      <c r="I36" s="37">
        <v>1</v>
      </c>
      <c r="J36" s="2"/>
      <c r="K36" s="2">
        <v>1</v>
      </c>
      <c r="L36" s="2"/>
      <c r="M36" s="2"/>
      <c r="N36" s="2">
        <v>1</v>
      </c>
      <c r="O36" s="2" t="s">
        <v>88</v>
      </c>
      <c r="P36" s="29">
        <f t="shared" si="1"/>
        <v>2</v>
      </c>
    </row>
    <row r="37" spans="1:16" x14ac:dyDescent="0.25">
      <c r="A37" s="1" t="s">
        <v>39</v>
      </c>
      <c r="B37" s="1" t="s">
        <v>75</v>
      </c>
      <c r="C37" s="13">
        <v>6</v>
      </c>
      <c r="D37" s="12">
        <v>2</v>
      </c>
      <c r="E37" s="6">
        <v>1</v>
      </c>
      <c r="F37" s="15">
        <v>3</v>
      </c>
      <c r="G37" s="11">
        <v>5</v>
      </c>
      <c r="H37" s="14">
        <v>2.75</v>
      </c>
      <c r="I37" s="37">
        <v>1</v>
      </c>
      <c r="J37" s="2">
        <v>1</v>
      </c>
      <c r="K37" s="2"/>
      <c r="L37" s="2"/>
      <c r="M37" s="2"/>
      <c r="N37" s="38">
        <v>1</v>
      </c>
      <c r="O37" s="38" t="s">
        <v>86</v>
      </c>
      <c r="P37" s="29">
        <f t="shared" si="1"/>
        <v>2</v>
      </c>
    </row>
    <row r="38" spans="1:16" x14ac:dyDescent="0.25">
      <c r="A38" s="28" t="s">
        <v>7</v>
      </c>
      <c r="B38" s="28" t="s">
        <v>72</v>
      </c>
      <c r="C38" s="29"/>
      <c r="D38" s="30"/>
      <c r="E38" s="31"/>
      <c r="F38" s="32"/>
      <c r="G38" s="33">
        <v>1</v>
      </c>
      <c r="H38" s="34">
        <v>1</v>
      </c>
      <c r="I38" s="37">
        <v>0</v>
      </c>
      <c r="J38" s="29"/>
      <c r="K38" s="29"/>
      <c r="L38" s="29"/>
      <c r="M38" s="29"/>
      <c r="N38" s="29"/>
      <c r="O38" s="29"/>
      <c r="P38" s="29">
        <f t="shared" si="1"/>
        <v>0</v>
      </c>
    </row>
    <row r="39" spans="1:16" x14ac:dyDescent="0.25">
      <c r="A39" s="1" t="s">
        <v>8</v>
      </c>
      <c r="B39" s="1" t="s">
        <v>8</v>
      </c>
      <c r="C39" s="13">
        <v>2</v>
      </c>
      <c r="D39" s="12">
        <v>1</v>
      </c>
      <c r="E39" s="6"/>
      <c r="F39" s="15">
        <v>1</v>
      </c>
      <c r="G39" s="11">
        <v>1</v>
      </c>
      <c r="H39" s="14">
        <v>0.25</v>
      </c>
      <c r="I39" s="37">
        <v>0</v>
      </c>
      <c r="J39" s="2"/>
      <c r="K39" s="2"/>
      <c r="L39" s="2"/>
      <c r="M39" s="2"/>
      <c r="N39" s="2"/>
      <c r="O39" s="2"/>
      <c r="P39" s="29">
        <f t="shared" si="1"/>
        <v>0</v>
      </c>
    </row>
    <row r="40" spans="1:16" x14ac:dyDescent="0.25">
      <c r="A40" s="27" t="s">
        <v>9</v>
      </c>
      <c r="B40" s="27" t="s">
        <v>9</v>
      </c>
      <c r="C40" s="29">
        <v>11</v>
      </c>
      <c r="D40" s="30">
        <v>4</v>
      </c>
      <c r="E40" s="31"/>
      <c r="F40" s="32">
        <v>4</v>
      </c>
      <c r="G40" s="33">
        <v>12</v>
      </c>
      <c r="H40" s="34">
        <v>4</v>
      </c>
      <c r="I40" s="37">
        <v>4</v>
      </c>
      <c r="J40" s="29">
        <v>1</v>
      </c>
      <c r="K40" s="29">
        <v>2</v>
      </c>
      <c r="L40" s="29">
        <v>1</v>
      </c>
      <c r="M40" s="29"/>
      <c r="N40" s="29"/>
      <c r="O40" s="29"/>
      <c r="P40" s="29">
        <f t="shared" si="1"/>
        <v>4</v>
      </c>
    </row>
    <row r="41" spans="1:16" x14ac:dyDescent="0.25">
      <c r="A41" s="1" t="s">
        <v>11</v>
      </c>
      <c r="B41" s="1" t="s">
        <v>11</v>
      </c>
      <c r="C41" s="13">
        <v>7</v>
      </c>
      <c r="D41" s="12">
        <v>3</v>
      </c>
      <c r="E41" s="6">
        <v>1</v>
      </c>
      <c r="F41" s="15">
        <v>4</v>
      </c>
      <c r="G41" s="11">
        <v>12</v>
      </c>
      <c r="H41" s="14">
        <v>7.1388888888888893</v>
      </c>
      <c r="I41" s="37">
        <v>3</v>
      </c>
      <c r="J41" s="2">
        <v>2</v>
      </c>
      <c r="K41" s="2">
        <v>1</v>
      </c>
      <c r="L41" s="2"/>
      <c r="M41" s="2"/>
      <c r="N41" s="2">
        <v>1</v>
      </c>
      <c r="O41" s="2" t="s">
        <v>87</v>
      </c>
      <c r="P41" s="29">
        <f t="shared" si="1"/>
        <v>4</v>
      </c>
    </row>
    <row r="42" spans="1:16" x14ac:dyDescent="0.25">
      <c r="A42" s="28" t="s">
        <v>68</v>
      </c>
      <c r="B42" s="28" t="s">
        <v>68</v>
      </c>
      <c r="C42" s="29"/>
      <c r="D42" s="30"/>
      <c r="E42" s="31"/>
      <c r="F42" s="32"/>
      <c r="G42" s="33">
        <v>1</v>
      </c>
      <c r="H42" s="34">
        <v>0.25</v>
      </c>
      <c r="I42" s="37">
        <v>0</v>
      </c>
      <c r="J42" s="29"/>
      <c r="K42" s="29"/>
      <c r="L42" s="29"/>
      <c r="M42" s="29"/>
      <c r="N42" s="29"/>
      <c r="O42" s="29"/>
      <c r="P42" s="29">
        <f t="shared" si="1"/>
        <v>0</v>
      </c>
    </row>
    <row r="43" spans="1:16" x14ac:dyDescent="0.25">
      <c r="A43" s="1" t="s">
        <v>14</v>
      </c>
      <c r="B43" s="1" t="s">
        <v>14</v>
      </c>
      <c r="C43" s="13">
        <v>2</v>
      </c>
      <c r="D43" s="12">
        <v>1</v>
      </c>
      <c r="E43" s="6"/>
      <c r="F43" s="15">
        <v>1</v>
      </c>
      <c r="G43" s="11">
        <v>2</v>
      </c>
      <c r="H43" s="14">
        <v>2</v>
      </c>
      <c r="I43" s="37">
        <v>1</v>
      </c>
      <c r="J43" s="2"/>
      <c r="K43" s="2">
        <v>1</v>
      </c>
      <c r="L43" s="2"/>
      <c r="M43" s="2"/>
      <c r="N43" s="2"/>
      <c r="O43" s="2"/>
      <c r="P43" s="29">
        <f t="shared" si="1"/>
        <v>1</v>
      </c>
    </row>
    <row r="44" spans="1:16" x14ac:dyDescent="0.25">
      <c r="A44" s="27" t="s">
        <v>15</v>
      </c>
      <c r="B44" s="27" t="s">
        <v>15</v>
      </c>
      <c r="C44" s="29">
        <v>3</v>
      </c>
      <c r="D44" s="30">
        <v>1</v>
      </c>
      <c r="E44" s="31"/>
      <c r="F44" s="32">
        <v>1</v>
      </c>
      <c r="G44" s="33">
        <v>4</v>
      </c>
      <c r="H44" s="34">
        <v>3</v>
      </c>
      <c r="I44" s="37">
        <v>1</v>
      </c>
      <c r="J44" s="29">
        <v>1</v>
      </c>
      <c r="K44" s="29"/>
      <c r="L44" s="29"/>
      <c r="M44" s="29"/>
      <c r="N44" s="29"/>
      <c r="O44" s="29"/>
      <c r="P44" s="29">
        <f t="shared" si="1"/>
        <v>1</v>
      </c>
    </row>
    <row r="45" spans="1:16" x14ac:dyDescent="0.25">
      <c r="A45" s="1" t="s">
        <v>18</v>
      </c>
      <c r="B45" s="1" t="s">
        <v>18</v>
      </c>
      <c r="C45" s="13">
        <v>2</v>
      </c>
      <c r="D45" s="12">
        <v>1</v>
      </c>
      <c r="E45" s="6"/>
      <c r="F45" s="15">
        <v>1</v>
      </c>
      <c r="G45" s="11">
        <v>2</v>
      </c>
      <c r="H45" s="14">
        <v>2</v>
      </c>
      <c r="I45" s="37">
        <v>1</v>
      </c>
      <c r="J45" s="2"/>
      <c r="K45" s="2"/>
      <c r="L45" s="2"/>
      <c r="M45" s="2"/>
      <c r="N45" s="2"/>
      <c r="O45" s="2"/>
      <c r="P45" s="29">
        <f t="shared" si="1"/>
        <v>0</v>
      </c>
    </row>
    <row r="46" spans="1:16" x14ac:dyDescent="0.25">
      <c r="A46" s="27" t="s">
        <v>21</v>
      </c>
      <c r="B46" s="27" t="s">
        <v>21</v>
      </c>
      <c r="C46" s="29">
        <v>48</v>
      </c>
      <c r="D46" s="30">
        <v>6</v>
      </c>
      <c r="E46" s="31">
        <v>1</v>
      </c>
      <c r="F46" s="32">
        <v>7</v>
      </c>
      <c r="G46" s="33">
        <v>39</v>
      </c>
      <c r="H46" s="34">
        <v>14.5</v>
      </c>
      <c r="I46" s="37">
        <v>8</v>
      </c>
      <c r="J46" s="29">
        <v>3</v>
      </c>
      <c r="K46" s="29">
        <v>3</v>
      </c>
      <c r="L46" s="29">
        <v>2</v>
      </c>
      <c r="M46" s="29"/>
      <c r="N46" s="29">
        <v>1</v>
      </c>
      <c r="O46" s="29" t="s">
        <v>88</v>
      </c>
      <c r="P46" s="29">
        <f t="shared" si="1"/>
        <v>9</v>
      </c>
    </row>
    <row r="47" spans="1:16" x14ac:dyDescent="0.25">
      <c r="A47" s="1" t="s">
        <v>22</v>
      </c>
      <c r="B47" s="1" t="s">
        <v>22</v>
      </c>
      <c r="C47" s="13">
        <v>55</v>
      </c>
      <c r="D47" s="12">
        <v>14</v>
      </c>
      <c r="E47" s="6">
        <v>2</v>
      </c>
      <c r="F47" s="15">
        <v>16</v>
      </c>
      <c r="G47" s="11">
        <v>53</v>
      </c>
      <c r="H47" s="14">
        <v>20.5</v>
      </c>
      <c r="I47" s="37">
        <v>14</v>
      </c>
      <c r="J47" s="2">
        <v>4</v>
      </c>
      <c r="K47" s="2">
        <v>4</v>
      </c>
      <c r="L47" s="2">
        <v>6</v>
      </c>
      <c r="M47" s="2"/>
      <c r="N47" s="2">
        <v>2</v>
      </c>
      <c r="O47" s="2" t="s">
        <v>91</v>
      </c>
      <c r="P47" s="29">
        <f t="shared" si="1"/>
        <v>16</v>
      </c>
    </row>
    <row r="48" spans="1:16" x14ac:dyDescent="0.25">
      <c r="A48" s="27" t="s">
        <v>23</v>
      </c>
      <c r="B48" s="27" t="s">
        <v>23</v>
      </c>
      <c r="C48" s="29">
        <v>72</v>
      </c>
      <c r="D48" s="30">
        <v>16</v>
      </c>
      <c r="E48" s="31">
        <v>1</v>
      </c>
      <c r="F48" s="32">
        <v>17</v>
      </c>
      <c r="G48" s="33">
        <v>63</v>
      </c>
      <c r="H48" s="34">
        <v>25.25</v>
      </c>
      <c r="I48" s="37">
        <v>16</v>
      </c>
      <c r="J48" s="29">
        <v>3</v>
      </c>
      <c r="K48" s="29">
        <v>10</v>
      </c>
      <c r="L48" s="29">
        <v>3</v>
      </c>
      <c r="M48" s="29"/>
      <c r="N48" s="29">
        <v>1</v>
      </c>
      <c r="O48" s="29" t="s">
        <v>87</v>
      </c>
      <c r="P48" s="29">
        <f t="shared" si="1"/>
        <v>17</v>
      </c>
    </row>
    <row r="49" spans="1:16" x14ac:dyDescent="0.25">
      <c r="A49" s="1" t="s">
        <v>31</v>
      </c>
      <c r="B49" s="1" t="s">
        <v>31</v>
      </c>
      <c r="C49" s="13">
        <v>71</v>
      </c>
      <c r="D49" s="12">
        <v>37</v>
      </c>
      <c r="E49" s="6">
        <v>2</v>
      </c>
      <c r="F49" s="15">
        <v>39</v>
      </c>
      <c r="G49" s="11">
        <v>71</v>
      </c>
      <c r="H49" s="14">
        <v>48.361111111111114</v>
      </c>
      <c r="I49" s="37">
        <v>39</v>
      </c>
      <c r="J49" s="2">
        <v>6</v>
      </c>
      <c r="K49" s="2">
        <v>13</v>
      </c>
      <c r="L49" s="2">
        <v>20</v>
      </c>
      <c r="M49" s="2"/>
      <c r="N49" s="2">
        <v>2</v>
      </c>
      <c r="O49" s="2" t="s">
        <v>90</v>
      </c>
      <c r="P49" s="29">
        <f t="shared" si="1"/>
        <v>41</v>
      </c>
    </row>
    <row r="50" spans="1:16" x14ac:dyDescent="0.25">
      <c r="A50" s="28" t="s">
        <v>33</v>
      </c>
      <c r="B50" s="28" t="s">
        <v>33</v>
      </c>
      <c r="C50" s="29"/>
      <c r="D50" s="30"/>
      <c r="E50" s="31"/>
      <c r="F50" s="32"/>
      <c r="G50" s="33">
        <v>2</v>
      </c>
      <c r="H50" s="34">
        <v>0.75</v>
      </c>
      <c r="I50" s="37">
        <v>0</v>
      </c>
      <c r="J50" s="29"/>
      <c r="K50" s="29"/>
      <c r="L50" s="29"/>
      <c r="M50" s="29"/>
      <c r="N50" s="29"/>
      <c r="O50" s="29"/>
      <c r="P50" s="29">
        <f t="shared" si="1"/>
        <v>0</v>
      </c>
    </row>
    <row r="51" spans="1:16" x14ac:dyDescent="0.25">
      <c r="A51" s="1" t="s">
        <v>40</v>
      </c>
      <c r="B51" s="1" t="s">
        <v>40</v>
      </c>
      <c r="C51" s="13">
        <v>5</v>
      </c>
      <c r="D51" s="12">
        <v>2</v>
      </c>
      <c r="E51" s="6"/>
      <c r="F51" s="15">
        <v>2</v>
      </c>
      <c r="G51" s="11">
        <v>7</v>
      </c>
      <c r="H51" s="14">
        <v>5.5</v>
      </c>
      <c r="I51" s="37">
        <v>3</v>
      </c>
      <c r="J51" s="2"/>
      <c r="K51" s="2">
        <v>1</v>
      </c>
      <c r="L51" s="2">
        <v>2</v>
      </c>
      <c r="M51" s="2"/>
      <c r="N51" s="2"/>
      <c r="O51" s="2"/>
      <c r="P51" s="29">
        <f t="shared" si="1"/>
        <v>3</v>
      </c>
    </row>
    <row r="52" spans="1:16" x14ac:dyDescent="0.25">
      <c r="A52" s="27" t="s">
        <v>41</v>
      </c>
      <c r="B52" s="27" t="s">
        <v>41</v>
      </c>
      <c r="C52" s="29">
        <v>10</v>
      </c>
      <c r="D52" s="30">
        <v>3</v>
      </c>
      <c r="E52" s="31">
        <v>1</v>
      </c>
      <c r="F52" s="32">
        <v>4</v>
      </c>
      <c r="G52" s="33">
        <v>11</v>
      </c>
      <c r="H52" s="34">
        <v>6</v>
      </c>
      <c r="I52" s="37">
        <v>3</v>
      </c>
      <c r="J52" s="29">
        <v>1</v>
      </c>
      <c r="K52" s="29">
        <v>1</v>
      </c>
      <c r="L52" s="29">
        <v>1</v>
      </c>
      <c r="M52" s="29"/>
      <c r="N52" s="29">
        <v>1</v>
      </c>
      <c r="O52" s="29" t="s">
        <v>87</v>
      </c>
      <c r="P52" s="29">
        <f t="shared" si="1"/>
        <v>4</v>
      </c>
    </row>
    <row r="53" spans="1:16" x14ac:dyDescent="0.25">
      <c r="A53" s="1" t="s">
        <v>48</v>
      </c>
      <c r="B53" s="1" t="s">
        <v>48</v>
      </c>
      <c r="C53" s="13">
        <v>3</v>
      </c>
      <c r="D53" s="12">
        <v>1</v>
      </c>
      <c r="E53" s="6"/>
      <c r="F53" s="15">
        <v>1</v>
      </c>
      <c r="G53" s="11">
        <v>5</v>
      </c>
      <c r="H53" s="14">
        <v>3</v>
      </c>
      <c r="I53" s="37">
        <v>1</v>
      </c>
      <c r="J53" s="2"/>
      <c r="K53" s="2">
        <v>1</v>
      </c>
      <c r="L53" s="2"/>
      <c r="M53" s="2"/>
      <c r="N53" s="2"/>
      <c r="O53" s="2"/>
      <c r="P53" s="29">
        <f t="shared" si="1"/>
        <v>1</v>
      </c>
    </row>
    <row r="54" spans="1:16" x14ac:dyDescent="0.25">
      <c r="A54" s="27" t="s">
        <v>49</v>
      </c>
      <c r="B54" s="27" t="s">
        <v>49</v>
      </c>
      <c r="C54" s="29">
        <v>4</v>
      </c>
      <c r="D54" s="30">
        <v>1</v>
      </c>
      <c r="E54" s="31"/>
      <c r="F54" s="32">
        <v>1</v>
      </c>
      <c r="G54" s="33">
        <v>5</v>
      </c>
      <c r="H54" s="34">
        <v>3.25</v>
      </c>
      <c r="I54" s="37">
        <v>1</v>
      </c>
      <c r="J54" s="29"/>
      <c r="K54" s="29">
        <v>1</v>
      </c>
      <c r="L54" s="29"/>
      <c r="M54" s="29"/>
      <c r="N54" s="29"/>
      <c r="O54" s="29"/>
      <c r="P54" s="29">
        <f t="shared" si="1"/>
        <v>1</v>
      </c>
    </row>
    <row r="55" spans="1:16" ht="30" x14ac:dyDescent="0.25">
      <c r="A55" s="8" t="s">
        <v>2</v>
      </c>
      <c r="B55" s="8"/>
      <c r="C55" s="9">
        <f t="shared" ref="C55:P55" si="2">SUM(C2:C54)</f>
        <v>644</v>
      </c>
      <c r="D55" s="9">
        <f t="shared" si="2"/>
        <v>184</v>
      </c>
      <c r="E55" s="9">
        <f t="shared" si="2"/>
        <v>24</v>
      </c>
      <c r="F55" s="10">
        <f t="shared" si="2"/>
        <v>208</v>
      </c>
      <c r="G55" s="10">
        <f t="shared" si="2"/>
        <v>647</v>
      </c>
      <c r="H55" s="17">
        <f t="shared" si="2"/>
        <v>313.16666666666663</v>
      </c>
      <c r="I55" s="10">
        <f t="shared" si="2"/>
        <v>190</v>
      </c>
      <c r="J55" s="10"/>
      <c r="K55" s="10"/>
      <c r="L55" s="10"/>
      <c r="M55" s="10"/>
      <c r="N55" s="10">
        <f t="shared" si="2"/>
        <v>24</v>
      </c>
      <c r="O55" s="10"/>
      <c r="P55" s="10">
        <f t="shared" si="2"/>
        <v>214</v>
      </c>
    </row>
    <row r="56" spans="1:16" x14ac:dyDescent="0.25">
      <c r="I56">
        <f>I55-D55</f>
        <v>6</v>
      </c>
      <c r="N56">
        <f>N55-E55</f>
        <v>0</v>
      </c>
    </row>
  </sheetData>
  <sortState ref="A3:L57">
    <sortCondition ref="B3"/>
  </sortState>
  <mergeCells count="1">
    <mergeCell ref="A1:B1"/>
  </mergeCells>
  <pageMargins left="0.62992125984251968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RowHeight="15" x14ac:dyDescent="0.25"/>
  <cols>
    <col min="1" max="1" width="16.5703125" bestFit="1" customWidth="1"/>
  </cols>
  <sheetData>
    <row r="1" spans="1:2" x14ac:dyDescent="0.25">
      <c r="A1" t="s">
        <v>0</v>
      </c>
      <c r="B1" t="e">
        <f>#REF!</f>
        <v>#REF!</v>
      </c>
    </row>
    <row r="2" spans="1:2" x14ac:dyDescent="0.25">
      <c r="A2" t="s">
        <v>3</v>
      </c>
      <c r="B2" t="e">
        <f>#REF!</f>
        <v>#REF!</v>
      </c>
    </row>
    <row r="3" spans="1:2" x14ac:dyDescent="0.25">
      <c r="A3" t="s">
        <v>54</v>
      </c>
      <c r="B3" t="e">
        <f>#REF!</f>
        <v>#REF!</v>
      </c>
    </row>
    <row r="4" spans="1:2" x14ac:dyDescent="0.25">
      <c r="A4" t="s">
        <v>55</v>
      </c>
      <c r="B4" s="7">
        <f>'SECONDARIA SECONDO GRADO'!G52</f>
        <v>11</v>
      </c>
    </row>
    <row r="5" spans="1:2" x14ac:dyDescent="0.25">
      <c r="B5" t="e">
        <f>SUM(B1:B4)</f>
        <v>#REF!</v>
      </c>
    </row>
    <row r="7" spans="1:2" ht="30" x14ac:dyDescent="0.25">
      <c r="A7" s="3" t="s">
        <v>56</v>
      </c>
      <c r="B7" s="4">
        <v>946</v>
      </c>
    </row>
    <row r="9" spans="1:2" x14ac:dyDescent="0.25">
      <c r="A9" s="4" t="s">
        <v>57</v>
      </c>
      <c r="B9" s="4" t="e">
        <f>#REF!+#REF!+'SECONDARIA SECONDO GRADO'!H54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0" workbookViewId="0">
      <selection activeCell="F62" sqref="F61:F62"/>
    </sheetView>
  </sheetViews>
  <sheetFormatPr defaultRowHeight="15" x14ac:dyDescent="0.25"/>
  <cols>
    <col min="11" max="11" width="6.42578125" customWidth="1"/>
    <col min="12" max="12" width="5.5703125" customWidth="1"/>
    <col min="13" max="13" width="17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SECONDARIA SECONDO GRADO</vt:lpstr>
      <vt:lpstr>Foglio1</vt:lpstr>
      <vt:lpstr>Foglio2</vt:lpstr>
      <vt:lpstr>Foglio3</vt:lpstr>
      <vt:lpstr>'SECONDARIA SECONDO GRADO'!Titoli_stampa</vt:lpstr>
    </vt:vector>
  </TitlesOfParts>
  <Company>Winblu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paola.lupatini</dc:creator>
  <cp:lastModifiedBy>Administrator</cp:lastModifiedBy>
  <cp:lastPrinted>2017-06-21T10:41:06Z</cp:lastPrinted>
  <dcterms:created xsi:type="dcterms:W3CDTF">2015-10-14T08:31:50Z</dcterms:created>
  <dcterms:modified xsi:type="dcterms:W3CDTF">2017-06-22T10:25:38Z</dcterms:modified>
</cp:coreProperties>
</file>