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640" activeTab="0"/>
  </bookViews>
  <sheets>
    <sheet name="SUPERIORI" sheetId="1" r:id="rId1"/>
    <sheet name="MEDIE" sheetId="2" r:id="rId2"/>
  </sheets>
  <definedNames>
    <definedName name="_xlnm.Print_Area" localSheetId="1">'MEDIE'!$A$1:$I$36</definedName>
    <definedName name="_xlnm.Print_Area" localSheetId="0">'SUPERIORI'!$A$1:$M$32</definedName>
    <definedName name="uffUST">#REF!</definedName>
  </definedNames>
  <calcPr fullCalcOnLoad="1"/>
</workbook>
</file>

<file path=xl/sharedStrings.xml><?xml version="1.0" encoding="utf-8"?>
<sst xmlns="http://schemas.openxmlformats.org/spreadsheetml/2006/main" count="112" uniqueCount="101">
  <si>
    <t xml:space="preserve">Denominazione </t>
  </si>
  <si>
    <t xml:space="preserve">N° progr.  </t>
  </si>
  <si>
    <t>CODICE SCUOLA</t>
  </si>
  <si>
    <t>Codice istituzione scolastica</t>
  </si>
  <si>
    <t>N° studenti di 1^ e 2^          con ISEE        da € 0,00               a € 10.632,94</t>
  </si>
  <si>
    <t>N° studenti di 3^, 4^ e 5^ 
con ISEE
da € 0,00
a € 10.632,94</t>
  </si>
  <si>
    <t>Contributo RICHIESTO
€</t>
  </si>
  <si>
    <t xml:space="preserve">N° studenti  di 3^, 4^ e 5^
con ISEE
da € 10.632,95 a € 30.000,00
</t>
  </si>
  <si>
    <r>
      <t xml:space="preserve">N° studenti  di 1^ e 2^             con ISEE                      da € 10.632,95 a € 30.000,00                                      </t>
    </r>
    <r>
      <rPr>
        <b/>
        <i/>
        <sz val="8"/>
        <color indexed="14"/>
        <rFont val="Arial"/>
        <family val="2"/>
      </rPr>
      <t xml:space="preserve">   </t>
    </r>
  </si>
  <si>
    <t>N° studenti
con ISEE
da € 0,00
a € 10.632,94</t>
  </si>
  <si>
    <t>Contributo RICHIESTO
 €</t>
  </si>
  <si>
    <r>
      <t xml:space="preserve">N° studenti
con ISEE
da € 10.632,95
a € 30.000,00                                      </t>
    </r>
    <r>
      <rPr>
        <b/>
        <sz val="8"/>
        <color indexed="17"/>
        <rFont val="Arial"/>
        <family val="2"/>
      </rPr>
      <t xml:space="preserve">  </t>
    </r>
  </si>
  <si>
    <t>IC DON MILANI</t>
  </si>
  <si>
    <t>VETF04000T</t>
  </si>
  <si>
    <t>ITIS ZUCCANTE</t>
  </si>
  <si>
    <t>IC DANTE ALIGHIERI SALZANO</t>
  </si>
  <si>
    <t>VEIC80700E</t>
  </si>
  <si>
    <t>IC DANTE ALIGHIERI VENEZIA</t>
  </si>
  <si>
    <t>VEIC839002</t>
  </si>
  <si>
    <t>VEIC845009</t>
  </si>
  <si>
    <t>IC SAN GIROLAMO VENEZIA</t>
  </si>
  <si>
    <t>VEIC84200T</t>
  </si>
  <si>
    <t>IC VALERI CAMPOLONGO</t>
  </si>
  <si>
    <t>VEIC80800A</t>
  </si>
  <si>
    <t>IC ANNONE VENETO</t>
  </si>
  <si>
    <t>VEIC862003</t>
  </si>
  <si>
    <t>IC NIEVO CINTOCAOMAGGIORE</t>
  </si>
  <si>
    <t>VEIC825004</t>
  </si>
  <si>
    <t>IC COLOMBO CHIRIGNAGO</t>
  </si>
  <si>
    <t>VEIC847001</t>
  </si>
  <si>
    <t>IC CAVARZERE</t>
  </si>
  <si>
    <t>VEIC85500X</t>
  </si>
  <si>
    <t>IC SCHIAVINATO</t>
  </si>
  <si>
    <t>VEIC82800G</t>
  </si>
  <si>
    <t>IIS LEVI PONTI MIRANO</t>
  </si>
  <si>
    <t>VEIS02700X</t>
  </si>
  <si>
    <t>IIS PACINOTTI</t>
  </si>
  <si>
    <t>VEIS019001</t>
  </si>
  <si>
    <t>LS MORIN,MESTRE</t>
  </si>
  <si>
    <t>VEPS05000A</t>
  </si>
  <si>
    <t>IIS SCARPA MATTEI</t>
  </si>
  <si>
    <t>VEIS021001</t>
  </si>
  <si>
    <t>IC  GRAMSCI CAMPONOGARA</t>
  </si>
  <si>
    <t>VEIC820001</t>
  </si>
  <si>
    <t>IC GALILEI SCORZE'</t>
  </si>
  <si>
    <t>VEIC83600E</t>
  </si>
  <si>
    <t>IC BERTOLINI PORTOGRUARO</t>
  </si>
  <si>
    <t>VEIC859007</t>
  </si>
  <si>
    <t>IC NOVENTA DI PIAVE</t>
  </si>
  <si>
    <t>VEIC817005</t>
  </si>
  <si>
    <t>IC GRAMSCI CAMPALTO</t>
  </si>
  <si>
    <t>VEIC81000A</t>
  </si>
  <si>
    <t>IIS BRUNO-FRANCHETTI</t>
  </si>
  <si>
    <t>VEIS02300L</t>
  </si>
  <si>
    <t>VEIS00200G</t>
  </si>
  <si>
    <t>IC CALVINO JESOLO</t>
  </si>
  <si>
    <t>VEIC81500D</t>
  </si>
  <si>
    <t>IIS CESTARI-RIGHI</t>
  </si>
  <si>
    <t>VEIS02200R</t>
  </si>
  <si>
    <t>IC PISANI STRA</t>
  </si>
  <si>
    <t>IC NIEVO SAN DONA' DI PIAVE</t>
  </si>
  <si>
    <t>VEIC809006</t>
  </si>
  <si>
    <t>VEIC86400P</t>
  </si>
  <si>
    <t>VEIC868002</t>
  </si>
  <si>
    <t>IC MIRA 1</t>
  </si>
  <si>
    <t>VEIC80600P</t>
  </si>
  <si>
    <t>IC MATTEI MEOLO</t>
  </si>
  <si>
    <t>IC LIDO PELLESTRINA</t>
  </si>
  <si>
    <t>VEIC840006</t>
  </si>
  <si>
    <t>IC CORDENONS</t>
  </si>
  <si>
    <t>VEIC82100R</t>
  </si>
  <si>
    <t>LICEO MONTALE SAN DONA' DI PIAVE</t>
  </si>
  <si>
    <t>VEPC06000T</t>
  </si>
  <si>
    <t>IIS VERONESE-MARCONI CHIOGGIA</t>
  </si>
  <si>
    <t>IIS MARCO POLO-LICEO ARTISTICO</t>
  </si>
  <si>
    <t>VEIS02400C</t>
  </si>
  <si>
    <t>VEIS013002</t>
  </si>
  <si>
    <t>IIS DA VINCI PORTOGRUARO</t>
  </si>
  <si>
    <t>VEIC82600X</t>
  </si>
  <si>
    <t>IC TOTI MUSILE</t>
  </si>
  <si>
    <t>VEIC811006</t>
  </si>
  <si>
    <t>IC TONIATTI FOSSALTA PORT.</t>
  </si>
  <si>
    <t>VEIC846005</t>
  </si>
  <si>
    <t>IC QUERINI MESTRE</t>
  </si>
  <si>
    <t>IC SPINEA 1</t>
  </si>
  <si>
    <t>VEIC86000B</t>
  </si>
  <si>
    <t>VEIC87200N</t>
  </si>
  <si>
    <t>IC GIULIO CESARE MESTRE</t>
  </si>
  <si>
    <t>VERH020008</t>
  </si>
  <si>
    <t>IPSSARCT CORNARO JESOLO</t>
  </si>
  <si>
    <t>VERH03000V</t>
  </si>
  <si>
    <t>IPSSARCT MUSATTI DOLO</t>
  </si>
  <si>
    <t>TOTALE contributo richiesto</t>
  </si>
  <si>
    <t>TOTALE CONTRIBUTO ASSEGNATO</t>
  </si>
  <si>
    <t>TOTALE CONTRIBUTO RICHIESTO</t>
  </si>
  <si>
    <t xml:space="preserve">LIBRI IN COMODATO a.s. 2014/145 allegato al prot.A00USPVE                                                                                                                                                                                                                                       </t>
  </si>
  <si>
    <t>UFFICIO SCOLASTICO DI VENEZIA -UFF VII</t>
  </si>
  <si>
    <t>PROSPETTO ASSEGNAZIONE CONTRIBUTO</t>
  </si>
  <si>
    <t>delle Istituzioni Scolastiche statali, paritarie e non paritarie, secondarie di I e II grado</t>
  </si>
  <si>
    <t>VEIC870002</t>
  </si>
  <si>
    <t>IC GRIMANI MARGHERA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</si>
</sst>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&quot;€&quot;\ 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_(* #,##0.00_);_(* \(#,##0.00\);_(* &quot;-&quot;??_);_(@_)"/>
    <numFmt numFmtId="172" formatCode="_-[$€-410]\ * #,##0.00_-;\-[$€-410]\ * #,##0.00_-;_-[$€-410]\ * &quot;-&quot;??_-;_-@_-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color indexed="14"/>
      <name val="Arial"/>
      <family val="2"/>
    </font>
    <font>
      <b/>
      <i/>
      <sz val="8"/>
      <color indexed="14"/>
      <name val="Arial"/>
      <family val="2"/>
    </font>
    <font>
      <sz val="8"/>
      <color indexed="14"/>
      <name val="Arial"/>
      <family val="2"/>
    </font>
    <font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166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66" fontId="0" fillId="0" borderId="12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44" fontId="0" fillId="0" borderId="0" xfId="61" applyFont="1" applyAlignment="1">
      <alignment/>
    </xf>
    <xf numFmtId="44" fontId="0" fillId="0" borderId="10" xfId="61" applyFont="1" applyBorder="1" applyAlignment="1">
      <alignment/>
    </xf>
    <xf numFmtId="44" fontId="10" fillId="33" borderId="12" xfId="61" applyFont="1" applyFill="1" applyBorder="1" applyAlignment="1">
      <alignment horizontal="center" vertical="top" wrapText="1"/>
    </xf>
    <xf numFmtId="44" fontId="7" fillId="33" borderId="12" xfId="61" applyFont="1" applyFill="1" applyBorder="1" applyAlignment="1">
      <alignment horizontal="center" vertical="top" wrapText="1"/>
    </xf>
    <xf numFmtId="166" fontId="4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4" fontId="2" fillId="35" borderId="10" xfId="61" applyFont="1" applyFill="1" applyBorder="1" applyAlignment="1">
      <alignment horizontal="center" vertical="center" wrapText="1"/>
    </xf>
    <xf numFmtId="44" fontId="4" fillId="0" borderId="10" xfId="61" applyFont="1" applyBorder="1" applyAlignment="1">
      <alignment/>
    </xf>
    <xf numFmtId="44" fontId="4" fillId="0" borderId="0" xfId="61" applyFont="1" applyAlignment="1">
      <alignment/>
    </xf>
    <xf numFmtId="44" fontId="0" fillId="0" borderId="0" xfId="61" applyFont="1" applyBorder="1" applyAlignment="1">
      <alignment/>
    </xf>
    <xf numFmtId="0" fontId="0" fillId="0" borderId="11" xfId="0" applyFont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166" fontId="0" fillId="34" borderId="12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66" fontId="4" fillId="34" borderId="12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4" fontId="4" fillId="0" borderId="10" xfId="61" applyFont="1" applyFill="1" applyBorder="1" applyAlignment="1">
      <alignment/>
    </xf>
    <xf numFmtId="44" fontId="2" fillId="0" borderId="10" xfId="61" applyFont="1" applyBorder="1" applyAlignment="1">
      <alignment horizontal="center" vertical="center" wrapText="1"/>
    </xf>
    <xf numFmtId="44" fontId="0" fillId="0" borderId="10" xfId="61" applyFont="1" applyBorder="1" applyAlignment="1">
      <alignment/>
    </xf>
    <xf numFmtId="44" fontId="0" fillId="0" borderId="10" xfId="61" applyFont="1" applyFill="1" applyBorder="1" applyAlignment="1">
      <alignment/>
    </xf>
    <xf numFmtId="44" fontId="0" fillId="36" borderId="10" xfId="61" applyFont="1" applyFill="1" applyBorder="1" applyAlignment="1">
      <alignment/>
    </xf>
    <xf numFmtId="44" fontId="0" fillId="0" borderId="10" xfId="61" applyFont="1" applyBorder="1" applyAlignment="1">
      <alignment horizontal="right"/>
    </xf>
    <xf numFmtId="44" fontId="0" fillId="0" borderId="13" xfId="61" applyFont="1" applyBorder="1" applyAlignment="1">
      <alignment/>
    </xf>
    <xf numFmtId="44" fontId="0" fillId="0" borderId="13" xfId="61" applyFont="1" applyBorder="1" applyAlignment="1">
      <alignment horizontal="right"/>
    </xf>
    <xf numFmtId="44" fontId="0" fillId="34" borderId="10" xfId="61" applyFont="1" applyFill="1" applyBorder="1" applyAlignment="1">
      <alignment/>
    </xf>
    <xf numFmtId="44" fontId="6" fillId="33" borderId="12" xfId="61" applyFont="1" applyFill="1" applyBorder="1" applyAlignment="1">
      <alignment horizontal="center" vertical="top" wrapText="1"/>
    </xf>
    <xf numFmtId="44" fontId="12" fillId="33" borderId="10" xfId="6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4" fontId="6" fillId="33" borderId="10" xfId="6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34" borderId="11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M4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30" sqref="N30"/>
    </sheetView>
  </sheetViews>
  <sheetFormatPr defaultColWidth="9.140625" defaultRowHeight="12.75"/>
  <cols>
    <col min="1" max="1" width="4.421875" style="0" customWidth="1"/>
    <col min="2" max="2" width="12.8515625" style="4" customWidth="1"/>
    <col min="3" max="3" width="22.140625" style="0" customWidth="1"/>
    <col min="4" max="4" width="7.57421875" style="0" customWidth="1"/>
    <col min="5" max="5" width="11.7109375" style="23" customWidth="1"/>
    <col min="6" max="6" width="7.8515625" style="0" customWidth="1"/>
    <col min="7" max="7" width="13.140625" style="23" customWidth="1"/>
    <col min="8" max="8" width="9.00390625" style="0" customWidth="1"/>
    <col min="9" max="9" width="11.57421875" style="23" customWidth="1"/>
    <col min="10" max="10" width="7.57421875" style="0" customWidth="1"/>
    <col min="11" max="11" width="9.421875" style="0" customWidth="1"/>
    <col min="12" max="12" width="13.421875" style="23" customWidth="1"/>
    <col min="13" max="13" width="12.140625" style="23" customWidth="1"/>
  </cols>
  <sheetData>
    <row r="1" spans="1:13" ht="15.75">
      <c r="A1" s="65" t="s">
        <v>95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.75">
      <c r="A2" s="66" t="s">
        <v>96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.75">
      <c r="A3" s="67" t="s">
        <v>97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>
      <c r="A4" s="68" t="s">
        <v>98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s="1" customFormat="1" ht="90" customHeight="1">
      <c r="A5" s="2" t="s">
        <v>1</v>
      </c>
      <c r="B5" s="35" t="s">
        <v>3</v>
      </c>
      <c r="C5" s="3" t="s">
        <v>0</v>
      </c>
      <c r="D5" s="8" t="s">
        <v>5</v>
      </c>
      <c r="E5" s="53" t="s">
        <v>6</v>
      </c>
      <c r="F5" s="9" t="s">
        <v>4</v>
      </c>
      <c r="G5" s="26" t="s">
        <v>6</v>
      </c>
      <c r="H5" s="10" t="s">
        <v>8</v>
      </c>
      <c r="I5" s="25" t="s">
        <v>6</v>
      </c>
      <c r="J5" s="11" t="s">
        <v>7</v>
      </c>
      <c r="K5" s="12" t="s">
        <v>6</v>
      </c>
      <c r="L5" s="45" t="s">
        <v>94</v>
      </c>
      <c r="M5" s="30" t="s">
        <v>93</v>
      </c>
    </row>
    <row r="6" spans="1:13" ht="12.75" customHeight="1">
      <c r="A6" s="7">
        <v>1</v>
      </c>
      <c r="B6" s="62" t="s">
        <v>13</v>
      </c>
      <c r="C6" s="40" t="s">
        <v>14</v>
      </c>
      <c r="D6" s="7">
        <v>14</v>
      </c>
      <c r="E6" s="24">
        <v>3500</v>
      </c>
      <c r="F6" s="7">
        <v>8</v>
      </c>
      <c r="G6" s="24">
        <v>2000</v>
      </c>
      <c r="H6" s="7">
        <v>14</v>
      </c>
      <c r="I6" s="24">
        <v>3500</v>
      </c>
      <c r="J6" s="21">
        <v>10</v>
      </c>
      <c r="K6" s="37">
        <v>2500</v>
      </c>
      <c r="L6" s="24">
        <v>11500</v>
      </c>
      <c r="M6" s="31">
        <v>9000</v>
      </c>
    </row>
    <row r="7" spans="1:13" ht="12.75">
      <c r="A7" s="7">
        <v>2</v>
      </c>
      <c r="B7" s="34" t="s">
        <v>35</v>
      </c>
      <c r="C7" s="40" t="s">
        <v>34</v>
      </c>
      <c r="D7" s="7">
        <v>2</v>
      </c>
      <c r="E7" s="24">
        <v>620</v>
      </c>
      <c r="F7" s="7">
        <v>3</v>
      </c>
      <c r="G7" s="24">
        <v>669</v>
      </c>
      <c r="H7" s="7">
        <v>4</v>
      </c>
      <c r="I7" s="24">
        <v>892</v>
      </c>
      <c r="J7" s="21"/>
      <c r="K7" s="37"/>
      <c r="L7" s="24">
        <f aca="true" t="shared" si="0" ref="L7:L18">SUM(E7,G7,I7,K7)</f>
        <v>2181</v>
      </c>
      <c r="M7" s="31">
        <v>2181</v>
      </c>
    </row>
    <row r="8" spans="1:13" ht="12.75">
      <c r="A8" s="7">
        <v>3</v>
      </c>
      <c r="B8" s="62" t="s">
        <v>37</v>
      </c>
      <c r="C8" s="40" t="s">
        <v>36</v>
      </c>
      <c r="D8" s="7">
        <v>2</v>
      </c>
      <c r="E8" s="24">
        <v>506</v>
      </c>
      <c r="F8" s="7">
        <v>1</v>
      </c>
      <c r="G8" s="24">
        <v>233</v>
      </c>
      <c r="H8" s="7"/>
      <c r="I8" s="24"/>
      <c r="J8" s="21"/>
      <c r="K8" s="37"/>
      <c r="L8" s="24">
        <f t="shared" si="0"/>
        <v>739</v>
      </c>
      <c r="M8" s="31">
        <v>739</v>
      </c>
    </row>
    <row r="9" spans="1:13" ht="12.75">
      <c r="A9" s="13">
        <v>4</v>
      </c>
      <c r="B9" s="63" t="s">
        <v>39</v>
      </c>
      <c r="C9" s="40" t="s">
        <v>38</v>
      </c>
      <c r="D9" s="7"/>
      <c r="E9" s="24"/>
      <c r="F9" s="7"/>
      <c r="G9" s="24"/>
      <c r="H9" s="7">
        <v>1</v>
      </c>
      <c r="I9" s="24">
        <v>297</v>
      </c>
      <c r="J9" s="21"/>
      <c r="K9" s="37"/>
      <c r="L9" s="24">
        <f t="shared" si="0"/>
        <v>297</v>
      </c>
      <c r="M9" s="31">
        <v>297</v>
      </c>
    </row>
    <row r="10" spans="1:13" ht="12.75">
      <c r="A10" s="7">
        <v>5</v>
      </c>
      <c r="B10" s="62" t="s">
        <v>41</v>
      </c>
      <c r="C10" s="40" t="s">
        <v>40</v>
      </c>
      <c r="D10" s="7">
        <v>2</v>
      </c>
      <c r="E10" s="24">
        <v>328.9</v>
      </c>
      <c r="F10" s="7">
        <v>2</v>
      </c>
      <c r="G10" s="24">
        <v>223.5</v>
      </c>
      <c r="H10" s="7"/>
      <c r="I10" s="24"/>
      <c r="J10" s="21"/>
      <c r="K10" s="37"/>
      <c r="L10" s="24">
        <f t="shared" si="0"/>
        <v>552.4</v>
      </c>
      <c r="M10" s="31">
        <v>552.4</v>
      </c>
    </row>
    <row r="11" spans="1:13" ht="12.75">
      <c r="A11" s="7">
        <v>6</v>
      </c>
      <c r="B11" s="36" t="s">
        <v>53</v>
      </c>
      <c r="C11" s="41" t="s">
        <v>52</v>
      </c>
      <c r="D11" s="7">
        <v>1</v>
      </c>
      <c r="E11" s="24">
        <v>256</v>
      </c>
      <c r="F11" s="7"/>
      <c r="G11" s="24"/>
      <c r="H11" s="7">
        <v>2</v>
      </c>
      <c r="I11" s="24">
        <v>636</v>
      </c>
      <c r="J11" s="21"/>
      <c r="K11" s="37"/>
      <c r="L11" s="24">
        <f t="shared" si="0"/>
        <v>892</v>
      </c>
      <c r="M11" s="31">
        <v>892</v>
      </c>
    </row>
    <row r="12" spans="1:13" ht="12.75">
      <c r="A12" s="21">
        <v>7</v>
      </c>
      <c r="B12" s="64" t="s">
        <v>58</v>
      </c>
      <c r="C12" s="41" t="s">
        <v>57</v>
      </c>
      <c r="D12" s="21"/>
      <c r="E12" s="52"/>
      <c r="F12" s="21">
        <v>4</v>
      </c>
      <c r="G12" s="52">
        <v>1329.65</v>
      </c>
      <c r="H12" s="21">
        <v>2</v>
      </c>
      <c r="I12" s="52">
        <v>674</v>
      </c>
      <c r="J12" s="21"/>
      <c r="K12" s="37"/>
      <c r="L12" s="52">
        <f t="shared" si="0"/>
        <v>2003.65</v>
      </c>
      <c r="M12" s="31">
        <v>2003.65</v>
      </c>
    </row>
    <row r="13" spans="1:13" ht="25.5">
      <c r="A13" s="7">
        <v>8</v>
      </c>
      <c r="B13" s="62" t="s">
        <v>72</v>
      </c>
      <c r="C13" s="61" t="s">
        <v>71</v>
      </c>
      <c r="D13" s="7"/>
      <c r="E13" s="24"/>
      <c r="F13" s="7">
        <v>1</v>
      </c>
      <c r="G13" s="24">
        <v>348.9</v>
      </c>
      <c r="H13" s="7"/>
      <c r="I13" s="24"/>
      <c r="J13" s="21"/>
      <c r="K13" s="37"/>
      <c r="L13" s="24">
        <f t="shared" si="0"/>
        <v>348.9</v>
      </c>
      <c r="M13" s="31">
        <v>348.9</v>
      </c>
    </row>
    <row r="14" spans="1:13" ht="12.75">
      <c r="A14" s="7">
        <v>9</v>
      </c>
      <c r="B14" s="62" t="s">
        <v>54</v>
      </c>
      <c r="C14" s="41" t="s">
        <v>73</v>
      </c>
      <c r="D14" s="7">
        <v>1</v>
      </c>
      <c r="E14" s="24">
        <v>249.8</v>
      </c>
      <c r="F14" s="7">
        <v>6</v>
      </c>
      <c r="G14" s="24">
        <v>1512.1</v>
      </c>
      <c r="H14" s="7"/>
      <c r="I14" s="24"/>
      <c r="J14" s="21"/>
      <c r="K14" s="37"/>
      <c r="L14" s="24">
        <f t="shared" si="0"/>
        <v>1761.8999999999999</v>
      </c>
      <c r="M14" s="31">
        <v>1761.9</v>
      </c>
    </row>
    <row r="15" spans="1:13" ht="12.75">
      <c r="A15" s="18">
        <v>10</v>
      </c>
      <c r="B15" s="36" t="s">
        <v>75</v>
      </c>
      <c r="C15" s="41" t="s">
        <v>74</v>
      </c>
      <c r="D15" s="18">
        <v>7</v>
      </c>
      <c r="E15" s="46">
        <v>1683.45</v>
      </c>
      <c r="F15" s="18">
        <v>5</v>
      </c>
      <c r="G15" s="46">
        <v>1521</v>
      </c>
      <c r="H15" s="18">
        <v>1</v>
      </c>
      <c r="I15" s="46">
        <v>197.7</v>
      </c>
      <c r="J15" s="38"/>
      <c r="K15" s="39"/>
      <c r="L15" s="46">
        <f t="shared" si="0"/>
        <v>3402.1499999999996</v>
      </c>
      <c r="M15" s="31">
        <v>3402.15</v>
      </c>
    </row>
    <row r="16" spans="1:13" ht="12.75">
      <c r="A16" s="7">
        <v>11</v>
      </c>
      <c r="B16" s="62" t="s">
        <v>76</v>
      </c>
      <c r="C16" s="41" t="s">
        <v>77</v>
      </c>
      <c r="D16" s="7">
        <v>15</v>
      </c>
      <c r="E16" s="24">
        <v>3515.2</v>
      </c>
      <c r="F16" s="7">
        <v>22</v>
      </c>
      <c r="G16" s="24">
        <v>3504.05</v>
      </c>
      <c r="H16" s="7">
        <v>24</v>
      </c>
      <c r="I16" s="24">
        <v>4750.65</v>
      </c>
      <c r="J16" s="21"/>
      <c r="K16" s="37"/>
      <c r="L16" s="24">
        <f t="shared" si="0"/>
        <v>11769.9</v>
      </c>
      <c r="M16" s="31">
        <v>11769.9</v>
      </c>
    </row>
    <row r="17" spans="1:13" ht="12.75">
      <c r="A17" s="7">
        <v>12</v>
      </c>
      <c r="B17" s="62" t="s">
        <v>88</v>
      </c>
      <c r="C17" s="41" t="s">
        <v>89</v>
      </c>
      <c r="D17" s="7">
        <v>15</v>
      </c>
      <c r="E17" s="24">
        <v>1500</v>
      </c>
      <c r="F17" s="7">
        <v>35</v>
      </c>
      <c r="G17" s="24">
        <v>4000</v>
      </c>
      <c r="H17" s="7">
        <v>15</v>
      </c>
      <c r="I17" s="24">
        <v>1000</v>
      </c>
      <c r="J17" s="21">
        <v>15</v>
      </c>
      <c r="K17" s="37">
        <v>1000</v>
      </c>
      <c r="L17" s="24">
        <f t="shared" si="0"/>
        <v>7500</v>
      </c>
      <c r="M17" s="31">
        <v>6500</v>
      </c>
    </row>
    <row r="18" spans="1:13" ht="12.75">
      <c r="A18" s="18">
        <v>13</v>
      </c>
      <c r="B18" s="36" t="s">
        <v>90</v>
      </c>
      <c r="C18" s="36" t="s">
        <v>91</v>
      </c>
      <c r="D18" s="7">
        <v>5</v>
      </c>
      <c r="E18" s="24">
        <v>817.26</v>
      </c>
      <c r="F18" s="7">
        <v>16</v>
      </c>
      <c r="G18" s="24">
        <v>3319.05</v>
      </c>
      <c r="H18" s="7">
        <v>4</v>
      </c>
      <c r="I18" s="24">
        <v>1005.9</v>
      </c>
      <c r="J18" s="21"/>
      <c r="K18" s="37"/>
      <c r="L18" s="24">
        <f t="shared" si="0"/>
        <v>5142.21</v>
      </c>
      <c r="M18" s="31">
        <v>5142.21</v>
      </c>
    </row>
    <row r="19" spans="1:13" ht="12.75">
      <c r="A19" s="7"/>
      <c r="B19" s="62"/>
      <c r="C19" s="34"/>
      <c r="D19" s="7"/>
      <c r="E19" s="24"/>
      <c r="F19" s="7"/>
      <c r="G19" s="24"/>
      <c r="H19" s="7"/>
      <c r="I19" s="24"/>
      <c r="J19" s="7"/>
      <c r="K19" s="20"/>
      <c r="L19" s="24"/>
      <c r="M19" s="31"/>
    </row>
    <row r="20" spans="1:13" ht="12.75">
      <c r="A20" s="7"/>
      <c r="B20" s="62"/>
      <c r="C20" s="34"/>
      <c r="D20" s="7"/>
      <c r="E20" s="24"/>
      <c r="F20" s="7"/>
      <c r="G20" s="24"/>
      <c r="H20" s="7"/>
      <c r="I20" s="24"/>
      <c r="J20" s="7"/>
      <c r="K20" s="20"/>
      <c r="L20" s="24"/>
      <c r="M20" s="31"/>
    </row>
    <row r="21" spans="1:13" ht="12.75">
      <c r="A21" s="7"/>
      <c r="B21" s="62"/>
      <c r="C21" s="34"/>
      <c r="D21" s="7"/>
      <c r="E21" s="24"/>
      <c r="F21" s="7"/>
      <c r="G21" s="24"/>
      <c r="H21" s="7"/>
      <c r="I21" s="24"/>
      <c r="J21" s="7"/>
      <c r="K21" s="20"/>
      <c r="L21" s="24"/>
      <c r="M21" s="31"/>
    </row>
    <row r="22" spans="1:13" ht="12.75">
      <c r="A22" s="7"/>
      <c r="B22" s="62"/>
      <c r="C22" s="34"/>
      <c r="D22" s="7"/>
      <c r="E22" s="24"/>
      <c r="F22" s="7"/>
      <c r="G22" s="24"/>
      <c r="H22" s="7"/>
      <c r="I22" s="24"/>
      <c r="J22" s="7"/>
      <c r="K22" s="20"/>
      <c r="L22" s="24"/>
      <c r="M22" s="31"/>
    </row>
    <row r="23" spans="1:13" ht="12.75">
      <c r="A23" s="7"/>
      <c r="B23" s="62"/>
      <c r="C23" s="34"/>
      <c r="D23" s="7"/>
      <c r="E23" s="24"/>
      <c r="F23" s="7"/>
      <c r="G23" s="24"/>
      <c r="H23" s="7"/>
      <c r="I23" s="24"/>
      <c r="J23" s="7"/>
      <c r="K23" s="20"/>
      <c r="L23" s="24"/>
      <c r="M23" s="31"/>
    </row>
    <row r="24" spans="1:13" ht="12.75">
      <c r="A24" s="7"/>
      <c r="B24" s="62"/>
      <c r="C24" s="34"/>
      <c r="D24" s="7"/>
      <c r="E24" s="24"/>
      <c r="F24" s="7"/>
      <c r="G24" s="24"/>
      <c r="H24" s="7"/>
      <c r="I24" s="24"/>
      <c r="J24" s="7"/>
      <c r="K24" s="20"/>
      <c r="L24" s="24"/>
      <c r="M24" s="31"/>
    </row>
    <row r="25" spans="1:13" ht="12.75">
      <c r="A25" s="7"/>
      <c r="B25" s="62"/>
      <c r="C25" s="34"/>
      <c r="D25" s="7"/>
      <c r="E25" s="24"/>
      <c r="F25" s="7"/>
      <c r="G25" s="24"/>
      <c r="H25" s="7"/>
      <c r="I25" s="24"/>
      <c r="J25" s="7"/>
      <c r="K25" s="20"/>
      <c r="L25" s="24"/>
      <c r="M25" s="31"/>
    </row>
    <row r="26" spans="1:13" ht="12.75">
      <c r="A26" s="4"/>
      <c r="C26" s="5"/>
      <c r="D26" s="4"/>
      <c r="E26" s="24">
        <f>SUM(E6:E25)</f>
        <v>12976.609999999999</v>
      </c>
      <c r="F26" s="4"/>
      <c r="G26" s="24">
        <f>SUM(G6:G25)</f>
        <v>18660.25</v>
      </c>
      <c r="H26" s="4"/>
      <c r="I26" s="24">
        <f>SUM(I6:I25)</f>
        <v>12953.249999999998</v>
      </c>
      <c r="J26" s="4"/>
      <c r="K26" s="16"/>
      <c r="L26" s="24">
        <f>SUM(L6:L25)</f>
        <v>48090.11</v>
      </c>
      <c r="M26" s="31">
        <f>SUM(M6:M25)</f>
        <v>44590.11</v>
      </c>
    </row>
    <row r="27" spans="3:13" s="4" customFormat="1" ht="12.75">
      <c r="C27" s="5"/>
      <c r="E27" s="33"/>
      <c r="G27" s="33"/>
      <c r="I27" s="33"/>
      <c r="K27" s="16"/>
      <c r="L27" s="33"/>
      <c r="M27" s="33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</sheetData>
  <sheetProtection/>
  <mergeCells count="4">
    <mergeCell ref="A1:M1"/>
    <mergeCell ref="A2:M2"/>
    <mergeCell ref="A3:M3"/>
    <mergeCell ref="A4:M4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42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5.57421875" style="0" customWidth="1"/>
    <col min="2" max="2" width="13.421875" style="0" customWidth="1"/>
    <col min="3" max="3" width="28.7109375" style="0" customWidth="1"/>
    <col min="4" max="4" width="10.57421875" style="0" customWidth="1"/>
    <col min="5" max="5" width="20.140625" style="23" customWidth="1"/>
    <col min="6" max="6" width="11.421875" style="0" customWidth="1"/>
    <col min="7" max="7" width="16.140625" style="23" customWidth="1"/>
    <col min="8" max="8" width="16.28125" style="23" customWidth="1"/>
    <col min="9" max="9" width="14.8515625" style="23" customWidth="1"/>
  </cols>
  <sheetData>
    <row r="1" spans="1:9" ht="15.75" customHeight="1">
      <c r="A1" s="65" t="s">
        <v>95</v>
      </c>
      <c r="B1" s="65"/>
      <c r="C1" s="65"/>
      <c r="D1" s="65"/>
      <c r="E1" s="65"/>
      <c r="F1" s="65"/>
      <c r="G1" s="65"/>
      <c r="H1" s="65"/>
      <c r="I1" s="65"/>
    </row>
    <row r="2" spans="1:9" ht="15.75">
      <c r="A2" s="66" t="s">
        <v>96</v>
      </c>
      <c r="B2" s="66"/>
      <c r="C2" s="66"/>
      <c r="D2" s="66"/>
      <c r="E2" s="66"/>
      <c r="F2" s="66"/>
      <c r="G2" s="66"/>
      <c r="H2" s="66"/>
      <c r="I2" s="66"/>
    </row>
    <row r="3" spans="1:9" ht="12.75" customHeight="1">
      <c r="A3" s="67" t="s">
        <v>97</v>
      </c>
      <c r="B3" s="67"/>
      <c r="C3" s="67"/>
      <c r="D3" s="67"/>
      <c r="E3" s="67"/>
      <c r="F3" s="67"/>
      <c r="G3" s="67"/>
      <c r="H3" s="67"/>
      <c r="I3" s="67"/>
    </row>
    <row r="4" spans="1:9" ht="15.75">
      <c r="A4" s="68" t="s">
        <v>98</v>
      </c>
      <c r="B4" s="68"/>
      <c r="C4" s="68"/>
      <c r="D4" s="68"/>
      <c r="E4" s="68"/>
      <c r="F4" s="68"/>
      <c r="G4" s="68"/>
      <c r="H4" s="68"/>
      <c r="I4" s="68"/>
    </row>
    <row r="5" spans="1:9" s="1" customFormat="1" ht="85.5" customHeight="1">
      <c r="A5" s="60" t="s">
        <v>1</v>
      </c>
      <c r="B5" s="59" t="s">
        <v>2</v>
      </c>
      <c r="C5" s="58" t="s">
        <v>0</v>
      </c>
      <c r="D5" s="57" t="s">
        <v>9</v>
      </c>
      <c r="E5" s="56" t="s">
        <v>10</v>
      </c>
      <c r="F5" s="55" t="s">
        <v>11</v>
      </c>
      <c r="G5" s="54" t="s">
        <v>10</v>
      </c>
      <c r="H5" s="45" t="s">
        <v>92</v>
      </c>
      <c r="I5" s="30" t="s">
        <v>93</v>
      </c>
    </row>
    <row r="6" spans="1:9" ht="19.5" customHeight="1">
      <c r="A6" s="7">
        <v>1</v>
      </c>
      <c r="B6" s="7" t="s">
        <v>19</v>
      </c>
      <c r="C6" s="21" t="s">
        <v>12</v>
      </c>
      <c r="D6" s="7">
        <v>15</v>
      </c>
      <c r="E6" s="24">
        <v>3500</v>
      </c>
      <c r="F6" s="7"/>
      <c r="G6" s="24"/>
      <c r="H6" s="24">
        <v>3500</v>
      </c>
      <c r="I6" s="31">
        <v>3500</v>
      </c>
    </row>
    <row r="7" spans="1:9" ht="12.75">
      <c r="A7" s="7">
        <v>2</v>
      </c>
      <c r="B7" s="7" t="s">
        <v>16</v>
      </c>
      <c r="C7" s="21" t="s">
        <v>15</v>
      </c>
      <c r="D7" s="7">
        <v>5</v>
      </c>
      <c r="E7" s="24">
        <v>1355.05</v>
      </c>
      <c r="F7" s="7">
        <v>9</v>
      </c>
      <c r="G7" s="24">
        <v>2101.15</v>
      </c>
      <c r="H7" s="24">
        <f aca="true" t="shared" si="0" ref="H7:H32">SUM(E7,G7)</f>
        <v>3456.2</v>
      </c>
      <c r="I7" s="31">
        <v>3456.2</v>
      </c>
    </row>
    <row r="8" spans="1:9" ht="12.75">
      <c r="A8" s="7">
        <v>3</v>
      </c>
      <c r="B8" s="7" t="s">
        <v>18</v>
      </c>
      <c r="C8" s="21" t="s">
        <v>17</v>
      </c>
      <c r="D8" s="7">
        <v>25</v>
      </c>
      <c r="E8" s="24">
        <v>5000</v>
      </c>
      <c r="F8" s="7"/>
      <c r="G8" s="24"/>
      <c r="H8" s="24">
        <f t="shared" si="0"/>
        <v>5000</v>
      </c>
      <c r="I8" s="31">
        <v>5000</v>
      </c>
    </row>
    <row r="9" spans="1:9" ht="12.75">
      <c r="A9" s="13">
        <v>4</v>
      </c>
      <c r="B9" s="15" t="s">
        <v>21</v>
      </c>
      <c r="C9" s="42" t="s">
        <v>20</v>
      </c>
      <c r="D9" s="7">
        <v>9</v>
      </c>
      <c r="E9" s="24">
        <v>1800</v>
      </c>
      <c r="F9" s="7">
        <v>12</v>
      </c>
      <c r="G9" s="24">
        <v>2200</v>
      </c>
      <c r="H9" s="24">
        <f t="shared" si="0"/>
        <v>4000</v>
      </c>
      <c r="I9" s="31">
        <v>4000</v>
      </c>
    </row>
    <row r="10" spans="1:9" ht="12.75">
      <c r="A10" s="7">
        <v>5</v>
      </c>
      <c r="B10" s="14" t="s">
        <v>23</v>
      </c>
      <c r="C10" s="42" t="s">
        <v>22</v>
      </c>
      <c r="D10" s="7">
        <v>25</v>
      </c>
      <c r="E10" s="24">
        <v>4028.05</v>
      </c>
      <c r="F10" s="7">
        <v>6</v>
      </c>
      <c r="G10" s="24">
        <v>712.8</v>
      </c>
      <c r="H10" s="24">
        <f t="shared" si="0"/>
        <v>4740.85</v>
      </c>
      <c r="I10" s="31">
        <v>4740.85</v>
      </c>
    </row>
    <row r="11" spans="1:9" ht="12.75">
      <c r="A11" s="7">
        <v>6</v>
      </c>
      <c r="B11" s="14" t="s">
        <v>25</v>
      </c>
      <c r="C11" s="42" t="s">
        <v>24</v>
      </c>
      <c r="D11" s="7">
        <v>4</v>
      </c>
      <c r="E11" s="24">
        <v>712.2</v>
      </c>
      <c r="F11" s="7">
        <v>2</v>
      </c>
      <c r="G11" s="24">
        <v>416.6</v>
      </c>
      <c r="H11" s="24">
        <f t="shared" si="0"/>
        <v>1128.8000000000002</v>
      </c>
      <c r="I11" s="31">
        <v>1128.8</v>
      </c>
    </row>
    <row r="12" spans="1:9" ht="12.75">
      <c r="A12" s="7">
        <v>7</v>
      </c>
      <c r="B12" s="14" t="s">
        <v>27</v>
      </c>
      <c r="C12" s="42" t="s">
        <v>26</v>
      </c>
      <c r="D12" s="7">
        <v>13</v>
      </c>
      <c r="E12" s="24">
        <v>2749.2</v>
      </c>
      <c r="F12" s="7">
        <v>2</v>
      </c>
      <c r="G12" s="24">
        <v>274.65</v>
      </c>
      <c r="H12" s="24">
        <f t="shared" si="0"/>
        <v>3023.85</v>
      </c>
      <c r="I12" s="31">
        <v>3023.85</v>
      </c>
    </row>
    <row r="13" spans="1:9" ht="12.75">
      <c r="A13" s="7">
        <v>8</v>
      </c>
      <c r="B13" s="14" t="s">
        <v>29</v>
      </c>
      <c r="C13" s="42" t="s">
        <v>28</v>
      </c>
      <c r="D13" s="7">
        <v>16</v>
      </c>
      <c r="E13" s="24">
        <v>2500</v>
      </c>
      <c r="F13" s="7">
        <v>40</v>
      </c>
      <c r="G13" s="24">
        <v>4000</v>
      </c>
      <c r="H13" s="24">
        <f t="shared" si="0"/>
        <v>6500</v>
      </c>
      <c r="I13" s="31">
        <v>6500</v>
      </c>
    </row>
    <row r="14" spans="1:9" ht="12.75">
      <c r="A14" s="7">
        <v>9</v>
      </c>
      <c r="B14" s="14" t="s">
        <v>31</v>
      </c>
      <c r="C14" s="42" t="s">
        <v>30</v>
      </c>
      <c r="D14" s="7">
        <v>31</v>
      </c>
      <c r="E14" s="24">
        <v>5890.95</v>
      </c>
      <c r="F14" s="7">
        <v>3</v>
      </c>
      <c r="G14" s="24">
        <v>707</v>
      </c>
      <c r="H14" s="24">
        <f t="shared" si="0"/>
        <v>6597.95</v>
      </c>
      <c r="I14" s="31">
        <v>6597.95</v>
      </c>
    </row>
    <row r="15" spans="1:9" ht="12.75">
      <c r="A15" s="7">
        <v>10</v>
      </c>
      <c r="B15" s="14" t="s">
        <v>33</v>
      </c>
      <c r="C15" s="42" t="s">
        <v>32</v>
      </c>
      <c r="D15" s="7">
        <v>1</v>
      </c>
      <c r="E15" s="24">
        <v>271.8</v>
      </c>
      <c r="F15" s="7">
        <v>1</v>
      </c>
      <c r="G15" s="24">
        <v>158.6</v>
      </c>
      <c r="H15" s="24">
        <f t="shared" si="0"/>
        <v>430.4</v>
      </c>
      <c r="I15" s="31">
        <v>430.4</v>
      </c>
    </row>
    <row r="16" spans="1:9" ht="12.75">
      <c r="A16" s="18">
        <v>11</v>
      </c>
      <c r="B16" s="18" t="s">
        <v>43</v>
      </c>
      <c r="C16" s="43" t="s">
        <v>42</v>
      </c>
      <c r="D16" s="28">
        <v>5</v>
      </c>
      <c r="E16" s="49">
        <v>1080</v>
      </c>
      <c r="F16" s="29">
        <v>1</v>
      </c>
      <c r="G16" s="49">
        <v>270</v>
      </c>
      <c r="H16" s="46">
        <f t="shared" si="0"/>
        <v>1350</v>
      </c>
      <c r="I16" s="31">
        <v>1350</v>
      </c>
    </row>
    <row r="17" spans="1:9" ht="12.75">
      <c r="A17" s="7">
        <v>12</v>
      </c>
      <c r="B17" s="14" t="s">
        <v>45</v>
      </c>
      <c r="C17" s="42" t="s">
        <v>44</v>
      </c>
      <c r="D17" s="17">
        <v>33</v>
      </c>
      <c r="E17" s="51">
        <v>1450</v>
      </c>
      <c r="F17" s="17">
        <v>5</v>
      </c>
      <c r="G17" s="50">
        <v>150</v>
      </c>
      <c r="H17" s="24">
        <f t="shared" si="0"/>
        <v>1600</v>
      </c>
      <c r="I17" s="31">
        <v>1600</v>
      </c>
    </row>
    <row r="18" spans="1:9" ht="12.75">
      <c r="A18" s="7">
        <v>13</v>
      </c>
      <c r="B18" s="14" t="s">
        <v>49</v>
      </c>
      <c r="C18" s="42" t="s">
        <v>48</v>
      </c>
      <c r="D18" s="7">
        <v>8</v>
      </c>
      <c r="E18" s="24">
        <v>1521.55</v>
      </c>
      <c r="F18" s="7">
        <v>1</v>
      </c>
      <c r="G18" s="24">
        <v>128.65</v>
      </c>
      <c r="H18" s="24">
        <f t="shared" si="0"/>
        <v>1650.2</v>
      </c>
      <c r="I18" s="31">
        <v>1650.2</v>
      </c>
    </row>
    <row r="19" spans="1:9" ht="12.75">
      <c r="A19" s="7">
        <v>14</v>
      </c>
      <c r="B19" s="18" t="s">
        <v>51</v>
      </c>
      <c r="C19" s="22" t="s">
        <v>50</v>
      </c>
      <c r="D19" s="7">
        <v>12</v>
      </c>
      <c r="E19" s="24">
        <v>2726.35</v>
      </c>
      <c r="F19" s="7">
        <v>5</v>
      </c>
      <c r="G19" s="24">
        <v>1276.9</v>
      </c>
      <c r="H19" s="24">
        <f t="shared" si="0"/>
        <v>4003.25</v>
      </c>
      <c r="I19" s="31">
        <v>4003.25</v>
      </c>
    </row>
    <row r="20" spans="1:9" ht="12.75">
      <c r="A20" s="7">
        <v>15</v>
      </c>
      <c r="B20" s="18" t="s">
        <v>56</v>
      </c>
      <c r="C20" s="22" t="s">
        <v>55</v>
      </c>
      <c r="D20" s="7">
        <v>17</v>
      </c>
      <c r="E20" s="24">
        <v>3996</v>
      </c>
      <c r="F20" s="7">
        <v>8</v>
      </c>
      <c r="G20" s="24">
        <v>1851</v>
      </c>
      <c r="H20" s="24">
        <f t="shared" si="0"/>
        <v>5847</v>
      </c>
      <c r="I20" s="31">
        <v>5847</v>
      </c>
    </row>
    <row r="21" spans="1:9" ht="12.75">
      <c r="A21" s="7">
        <v>16</v>
      </c>
      <c r="B21" s="7" t="s">
        <v>62</v>
      </c>
      <c r="C21" s="21" t="s">
        <v>59</v>
      </c>
      <c r="D21" s="7">
        <v>12</v>
      </c>
      <c r="E21" s="24">
        <v>1828.85</v>
      </c>
      <c r="F21" s="7">
        <v>1</v>
      </c>
      <c r="G21" s="24">
        <v>121.85</v>
      </c>
      <c r="H21" s="24">
        <f t="shared" si="0"/>
        <v>1950.6999999999998</v>
      </c>
      <c r="I21" s="31">
        <v>1950.7</v>
      </c>
    </row>
    <row r="22" spans="1:9" ht="12.75">
      <c r="A22" s="19">
        <v>17</v>
      </c>
      <c r="B22" s="19" t="s">
        <v>61</v>
      </c>
      <c r="C22" s="21" t="s">
        <v>60</v>
      </c>
      <c r="D22" s="19">
        <v>4</v>
      </c>
      <c r="E22" s="47">
        <v>875.55</v>
      </c>
      <c r="F22" s="19">
        <v>2</v>
      </c>
      <c r="G22" s="47">
        <v>383.25</v>
      </c>
      <c r="H22" s="47">
        <f t="shared" si="0"/>
        <v>1258.8</v>
      </c>
      <c r="I22" s="44">
        <v>1258.8</v>
      </c>
    </row>
    <row r="23" spans="1:9" ht="12.75">
      <c r="A23" s="7">
        <v>18</v>
      </c>
      <c r="B23" s="7" t="s">
        <v>63</v>
      </c>
      <c r="C23" s="21" t="s">
        <v>64</v>
      </c>
      <c r="D23" s="7">
        <v>22</v>
      </c>
      <c r="E23" s="24">
        <v>3630</v>
      </c>
      <c r="F23" s="7">
        <v>8</v>
      </c>
      <c r="G23" s="24">
        <v>1320</v>
      </c>
      <c r="H23" s="24">
        <f t="shared" si="0"/>
        <v>4950</v>
      </c>
      <c r="I23" s="31">
        <v>4950</v>
      </c>
    </row>
    <row r="24" spans="1:9" ht="12.75">
      <c r="A24" s="7">
        <v>19</v>
      </c>
      <c r="B24" s="7" t="s">
        <v>65</v>
      </c>
      <c r="C24" s="21" t="s">
        <v>66</v>
      </c>
      <c r="D24" s="7">
        <v>9</v>
      </c>
      <c r="E24" s="24">
        <v>1979.95</v>
      </c>
      <c r="F24" s="7"/>
      <c r="G24" s="24"/>
      <c r="H24" s="24">
        <f t="shared" si="0"/>
        <v>1979.95</v>
      </c>
      <c r="I24" s="31">
        <v>1979.95</v>
      </c>
    </row>
    <row r="25" spans="1:9" ht="12.75">
      <c r="A25" s="7">
        <v>20</v>
      </c>
      <c r="B25" s="7" t="s">
        <v>68</v>
      </c>
      <c r="C25" s="21" t="s">
        <v>67</v>
      </c>
      <c r="D25" s="7"/>
      <c r="E25" s="24"/>
      <c r="F25" s="7">
        <v>2</v>
      </c>
      <c r="G25" s="24">
        <v>436.4</v>
      </c>
      <c r="H25" s="24">
        <f t="shared" si="0"/>
        <v>436.4</v>
      </c>
      <c r="I25" s="31">
        <v>436.4</v>
      </c>
    </row>
    <row r="26" spans="1:9" ht="12.75">
      <c r="A26" s="7">
        <v>21</v>
      </c>
      <c r="B26" s="7" t="s">
        <v>70</v>
      </c>
      <c r="C26" s="21" t="s">
        <v>69</v>
      </c>
      <c r="D26" s="7">
        <v>27</v>
      </c>
      <c r="E26" s="24">
        <v>5109.5</v>
      </c>
      <c r="F26" s="7">
        <v>12</v>
      </c>
      <c r="G26" s="24">
        <v>2686.25</v>
      </c>
      <c r="H26" s="24">
        <f t="shared" si="0"/>
        <v>7795.75</v>
      </c>
      <c r="I26" s="31">
        <v>7795.75</v>
      </c>
    </row>
    <row r="27" spans="1:9" ht="12.75">
      <c r="A27" s="7">
        <v>22</v>
      </c>
      <c r="B27" s="7" t="s">
        <v>47</v>
      </c>
      <c r="C27" s="21" t="s">
        <v>46</v>
      </c>
      <c r="D27" s="7">
        <v>26</v>
      </c>
      <c r="E27" s="24">
        <v>5973.6</v>
      </c>
      <c r="F27" s="7">
        <v>4</v>
      </c>
      <c r="G27" s="24">
        <v>1109.2</v>
      </c>
      <c r="H27" s="24">
        <f t="shared" si="0"/>
        <v>7082.8</v>
      </c>
      <c r="I27" s="31">
        <v>7082.8</v>
      </c>
    </row>
    <row r="28" spans="1:9" ht="12.75">
      <c r="A28" s="7">
        <v>23</v>
      </c>
      <c r="B28" s="7" t="s">
        <v>78</v>
      </c>
      <c r="C28" s="21" t="s">
        <v>79</v>
      </c>
      <c r="D28" s="7">
        <v>20</v>
      </c>
      <c r="E28" s="24">
        <v>4559.2</v>
      </c>
      <c r="F28" s="7">
        <v>2</v>
      </c>
      <c r="G28" s="24">
        <v>586.3</v>
      </c>
      <c r="H28" s="24">
        <f t="shared" si="0"/>
        <v>5145.5</v>
      </c>
      <c r="I28" s="31">
        <v>5145.5</v>
      </c>
    </row>
    <row r="29" spans="1:9" ht="12.75">
      <c r="A29" s="7">
        <v>24</v>
      </c>
      <c r="B29" s="7" t="s">
        <v>80</v>
      </c>
      <c r="C29" s="21" t="s">
        <v>81</v>
      </c>
      <c r="D29" s="7">
        <v>1</v>
      </c>
      <c r="E29" s="24">
        <v>249.9</v>
      </c>
      <c r="F29" s="7"/>
      <c r="G29" s="24"/>
      <c r="H29" s="24">
        <f t="shared" si="0"/>
        <v>249.9</v>
      </c>
      <c r="I29" s="31">
        <v>249.9</v>
      </c>
    </row>
    <row r="30" spans="1:9" ht="12.75">
      <c r="A30" s="7">
        <v>25</v>
      </c>
      <c r="B30" s="7" t="s">
        <v>82</v>
      </c>
      <c r="C30" s="21" t="s">
        <v>83</v>
      </c>
      <c r="D30" s="7">
        <v>1</v>
      </c>
      <c r="E30" s="24">
        <v>139.75</v>
      </c>
      <c r="F30" s="7">
        <v>2</v>
      </c>
      <c r="G30" s="24">
        <v>494</v>
      </c>
      <c r="H30" s="24">
        <f t="shared" si="0"/>
        <v>633.75</v>
      </c>
      <c r="I30" s="31">
        <v>633.75</v>
      </c>
    </row>
    <row r="31" spans="1:9" ht="12.75">
      <c r="A31" s="7">
        <v>26</v>
      </c>
      <c r="B31" s="7" t="s">
        <v>85</v>
      </c>
      <c r="C31" s="21" t="s">
        <v>84</v>
      </c>
      <c r="D31" s="7">
        <v>34</v>
      </c>
      <c r="E31" s="24">
        <v>4985.2</v>
      </c>
      <c r="F31" s="7"/>
      <c r="G31" s="24"/>
      <c r="H31" s="24">
        <f t="shared" si="0"/>
        <v>4985.2</v>
      </c>
      <c r="I31" s="31">
        <v>4985.2</v>
      </c>
    </row>
    <row r="32" spans="1:9" ht="12.75">
      <c r="A32" s="7">
        <v>27</v>
      </c>
      <c r="B32" s="7" t="s">
        <v>86</v>
      </c>
      <c r="C32" s="21" t="s">
        <v>87</v>
      </c>
      <c r="D32" s="7">
        <v>22</v>
      </c>
      <c r="E32" s="24">
        <v>5264.25</v>
      </c>
      <c r="F32" s="7">
        <v>2</v>
      </c>
      <c r="G32" s="24">
        <v>287.6</v>
      </c>
      <c r="H32" s="24">
        <f t="shared" si="0"/>
        <v>5551.85</v>
      </c>
      <c r="I32" s="31">
        <v>5551.85</v>
      </c>
    </row>
    <row r="33" spans="1:9" ht="12.75">
      <c r="A33" s="7">
        <v>28</v>
      </c>
      <c r="B33" s="18" t="s">
        <v>99</v>
      </c>
      <c r="C33" s="18" t="s">
        <v>100</v>
      </c>
      <c r="D33" s="7">
        <v>17</v>
      </c>
      <c r="E33" s="24">
        <v>2715.79</v>
      </c>
      <c r="F33" s="7"/>
      <c r="G33" s="24"/>
      <c r="H33" s="24">
        <v>2715.79</v>
      </c>
      <c r="I33" s="31">
        <v>2232.09</v>
      </c>
    </row>
    <row r="34" spans="1:9" ht="12.75">
      <c r="A34" s="4"/>
      <c r="B34" s="4"/>
      <c r="C34" s="4"/>
      <c r="D34" s="4"/>
      <c r="E34" s="24">
        <f>SUM(E6:E33)</f>
        <v>75892.68999999999</v>
      </c>
      <c r="G34" s="46">
        <f>SUM(G6:G33)</f>
        <v>21672.2</v>
      </c>
      <c r="H34" s="46">
        <f>SUM(H6:H33)</f>
        <v>97564.89</v>
      </c>
      <c r="I34" s="31">
        <f>SUM(I6:I33)</f>
        <v>97081.19</v>
      </c>
    </row>
    <row r="35" spans="5:9" s="4" customFormat="1" ht="12.75">
      <c r="E35" s="23"/>
      <c r="F35"/>
      <c r="G35" s="23"/>
      <c r="H35" s="23"/>
      <c r="I35" s="23"/>
    </row>
    <row r="39" spans="6:8" ht="12.75">
      <c r="F39" s="27"/>
      <c r="H39" s="48">
        <v>141671.3</v>
      </c>
    </row>
    <row r="42" ht="12.75">
      <c r="H42" s="32"/>
    </row>
  </sheetData>
  <sheetProtection/>
  <mergeCells count="4">
    <mergeCell ref="A1:I1"/>
    <mergeCell ref="A2:I2"/>
    <mergeCell ref="A3:I3"/>
    <mergeCell ref="A4:I4"/>
  </mergeCells>
  <printOptions/>
  <pageMargins left="0.37" right="0.32" top="0.37" bottom="0.35" header="0.1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elsa-ordigoni</dc:creator>
  <cp:keywords/>
  <dc:description/>
  <cp:lastModifiedBy>francesca.betetto</cp:lastModifiedBy>
  <cp:lastPrinted>2014-07-24T10:41:29Z</cp:lastPrinted>
  <dcterms:created xsi:type="dcterms:W3CDTF">2013-05-07T07:43:43Z</dcterms:created>
  <dcterms:modified xsi:type="dcterms:W3CDTF">2014-07-24T12:34:07Z</dcterms:modified>
  <cp:category/>
  <cp:version/>
  <cp:contentType/>
  <cp:contentStatus/>
</cp:coreProperties>
</file>